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udget Tracking\Desktop\"/>
    </mc:Choice>
  </mc:AlternateContent>
  <bookViews>
    <workbookView xWindow="0" yWindow="0" windowWidth="20490" windowHeight="8940" firstSheet="22" activeTab="24"/>
  </bookViews>
  <sheets>
    <sheet name="overall summary" sheetId="3" r:id="rId1"/>
    <sheet name="overview of budget" sheetId="35" r:id="rId2"/>
    <sheet name="first schedule" sheetId="9" r:id="rId3"/>
    <sheet name="second schedule" sheetId="10" r:id="rId4"/>
    <sheet name="revenue details1" sheetId="15" r:id="rId5"/>
    <sheet name="igr" sheetId="16" r:id="rId6"/>
    <sheet name="overhead cost" sheetId="4" r:id="rId7"/>
    <sheet name="grants and cont" sheetId="5" r:id="rId8"/>
    <sheet name="soc cont" sheetId="2" r:id="rId9"/>
    <sheet name="debt payment" sheetId="6" r:id="rId10"/>
    <sheet name="transfers" sheetId="7" r:id="rId11"/>
    <sheet name="capex" sheetId="1" r:id="rId12"/>
    <sheet name="state sector" sheetId="11" r:id="rId13"/>
    <sheet name="state sector summary" sheetId="13" r:id="rId14"/>
    <sheet name="Sheet1" sheetId="17" state="hidden" r:id="rId15"/>
    <sheet name="ipsas sector" sheetId="12" r:id="rId16"/>
    <sheet name="ipsas sector summary" sheetId="14" r:id="rId17"/>
    <sheet name="total revenue by fund" sheetId="32" r:id="rId18"/>
    <sheet name="total revenue by economic seg" sheetId="33" r:id="rId19"/>
    <sheet name="total revenue by admin" sheetId="34" r:id="rId20"/>
    <sheet name="total expenditure by Economic S" sheetId="28" r:id="rId21"/>
    <sheet name="total expe by fund" sheetId="31" r:id="rId22"/>
    <sheet name="Expenditure by Function" sheetId="29" r:id="rId23"/>
    <sheet name="total expe by programme" sheetId="30" r:id="rId24"/>
    <sheet name="capex by geo" sheetId="36" r:id="rId25"/>
    <sheet name="total exp by geo" sheetId="37" r:id="rId26"/>
  </sheets>
  <definedNames>
    <definedName name="_xlnm.Print_Titles" localSheetId="11">capex!$3:$4</definedName>
    <definedName name="_xlnm.Print_Titles" localSheetId="2">'first schedule'!$4:$4</definedName>
    <definedName name="_xlnm.Print_Titles" localSheetId="5">igr!$3:$4</definedName>
    <definedName name="_xlnm.Print_Titles" localSheetId="15">'ipsas sector'!$3:$3</definedName>
    <definedName name="_xlnm.Print_Titles" localSheetId="0">'overall summary'!$3:$3</definedName>
    <definedName name="_xlnm.Print_Titles" localSheetId="6">'overhead cost'!$3:$4</definedName>
    <definedName name="_xlnm.Print_Titles" localSheetId="4">'revenue details1'!$3:$4</definedName>
    <definedName name="_xlnm.Print_Titles" localSheetId="3">'second schedule'!$4:$4</definedName>
    <definedName name="_xlnm.Print_Titles" localSheetId="8">'soc cont'!$3:$4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4" i="17" l="1"/>
  <c r="J28" i="17"/>
  <c r="J83" i="17" l="1"/>
  <c r="J90" i="17"/>
  <c r="J86" i="17"/>
  <c r="G185" i="17" l="1"/>
  <c r="F185" i="17"/>
  <c r="G184" i="17"/>
  <c r="F184" i="17"/>
  <c r="G183" i="17"/>
  <c r="F183" i="17"/>
  <c r="G182" i="17"/>
  <c r="F182" i="17"/>
  <c r="G181" i="17"/>
  <c r="F181" i="17"/>
  <c r="G180" i="17"/>
  <c r="F180" i="17"/>
  <c r="G179" i="17"/>
  <c r="F179" i="17"/>
  <c r="G178" i="17"/>
  <c r="F178" i="17"/>
  <c r="G177" i="17"/>
  <c r="F177" i="17"/>
  <c r="G176" i="17"/>
  <c r="F176" i="17"/>
  <c r="G175" i="17"/>
  <c r="F175" i="17"/>
  <c r="G174" i="17"/>
  <c r="F174" i="17"/>
  <c r="G173" i="17"/>
  <c r="F173" i="17"/>
  <c r="G172" i="17"/>
  <c r="F172" i="17"/>
  <c r="G171" i="17"/>
  <c r="F171" i="17"/>
  <c r="G170" i="17"/>
  <c r="F170" i="17"/>
  <c r="G169" i="17"/>
  <c r="F169" i="17"/>
  <c r="G168" i="17"/>
  <c r="F168" i="17"/>
  <c r="G167" i="17"/>
  <c r="F167" i="17"/>
  <c r="G166" i="17"/>
  <c r="F166" i="17"/>
  <c r="G165" i="17"/>
  <c r="F165" i="17"/>
  <c r="G164" i="17"/>
  <c r="F164" i="17"/>
  <c r="G163" i="17"/>
  <c r="F163" i="17"/>
  <c r="G162" i="17"/>
  <c r="F162" i="17"/>
  <c r="G161" i="17"/>
  <c r="F161" i="17"/>
  <c r="G160" i="17"/>
  <c r="F160" i="17"/>
  <c r="G159" i="17"/>
  <c r="F159" i="17"/>
  <c r="G158" i="17"/>
  <c r="F158" i="17"/>
  <c r="G157" i="17"/>
  <c r="F157" i="17"/>
  <c r="G156" i="17"/>
  <c r="F156" i="17"/>
  <c r="G155" i="17"/>
  <c r="F155" i="17"/>
  <c r="G154" i="17"/>
  <c r="F154" i="17"/>
  <c r="G153" i="17"/>
  <c r="F153" i="17"/>
  <c r="G152" i="17"/>
  <c r="F152" i="17"/>
  <c r="G151" i="17"/>
  <c r="G150" i="17"/>
  <c r="F150" i="17"/>
  <c r="G149" i="17"/>
  <c r="F149" i="17"/>
  <c r="G148" i="17"/>
  <c r="F148" i="17"/>
  <c r="G147" i="17"/>
  <c r="F147" i="17"/>
  <c r="G146" i="17"/>
  <c r="F146" i="17"/>
  <c r="G145" i="17"/>
  <c r="F145" i="17"/>
  <c r="G144" i="17"/>
  <c r="F144" i="17"/>
  <c r="G143" i="17"/>
  <c r="F143" i="17"/>
  <c r="G142" i="17"/>
  <c r="F142" i="17"/>
  <c r="G141" i="17"/>
  <c r="F141" i="17"/>
  <c r="G140" i="17"/>
  <c r="F140" i="17"/>
  <c r="F186" i="17" s="1"/>
  <c r="G139" i="17"/>
  <c r="F139" i="17"/>
  <c r="G138" i="17"/>
  <c r="F138" i="17"/>
  <c r="G137" i="17"/>
  <c r="G186" i="17" s="1"/>
  <c r="G187" i="17" s="1"/>
  <c r="F137" i="17"/>
  <c r="G136" i="17"/>
  <c r="G135" i="17"/>
  <c r="F135" i="17"/>
  <c r="G134" i="17"/>
  <c r="F134" i="17"/>
  <c r="G133" i="17"/>
  <c r="G131" i="17"/>
  <c r="F131" i="17"/>
  <c r="G130" i="17"/>
  <c r="F130" i="17"/>
  <c r="G129" i="17"/>
  <c r="F129" i="17"/>
  <c r="G128" i="17"/>
  <c r="F128" i="17"/>
  <c r="G127" i="17"/>
  <c r="F127" i="17"/>
  <c r="G126" i="17"/>
  <c r="F126" i="17"/>
  <c r="G125" i="17"/>
  <c r="F125" i="17"/>
  <c r="G124" i="17"/>
  <c r="F124" i="17"/>
  <c r="G123" i="17"/>
  <c r="F123" i="17"/>
  <c r="F132" i="17" s="1"/>
  <c r="G122" i="17"/>
  <c r="G132" i="17" s="1"/>
  <c r="F122" i="17"/>
  <c r="G121" i="17"/>
  <c r="G119" i="17"/>
  <c r="F119" i="17"/>
  <c r="G118" i="17"/>
  <c r="F118" i="17"/>
  <c r="G117" i="17"/>
  <c r="G116" i="17"/>
  <c r="F116" i="17"/>
  <c r="G115" i="17"/>
  <c r="F115" i="17"/>
  <c r="G114" i="17"/>
  <c r="F114" i="17"/>
  <c r="G113" i="17"/>
  <c r="F113" i="17"/>
  <c r="G112" i="17"/>
  <c r="F112" i="17"/>
  <c r="G111" i="17"/>
  <c r="F111" i="17"/>
  <c r="G110" i="17"/>
  <c r="F110" i="17"/>
  <c r="G109" i="17"/>
  <c r="F109" i="17"/>
  <c r="G108" i="17"/>
  <c r="F108" i="17"/>
  <c r="G107" i="17"/>
  <c r="F107" i="17"/>
  <c r="G106" i="17"/>
  <c r="F106" i="17"/>
  <c r="G105" i="17"/>
  <c r="F105" i="17"/>
  <c r="G104" i="17"/>
  <c r="F104" i="17"/>
  <c r="G103" i="17"/>
  <c r="F103" i="17"/>
  <c r="G102" i="17"/>
  <c r="F102" i="17"/>
  <c r="G101" i="17"/>
  <c r="F101" i="17"/>
  <c r="G100" i="17"/>
  <c r="F100" i="17"/>
  <c r="G99" i="17"/>
  <c r="F99" i="17"/>
  <c r="G98" i="17"/>
  <c r="F98" i="17"/>
  <c r="G97" i="17"/>
  <c r="F97" i="17"/>
  <c r="G96" i="17"/>
  <c r="F96" i="17"/>
  <c r="G95" i="17"/>
  <c r="F95" i="17"/>
  <c r="G94" i="17"/>
  <c r="F94" i="17"/>
  <c r="G93" i="17"/>
  <c r="F93" i="17"/>
  <c r="G92" i="17"/>
  <c r="F92" i="17"/>
  <c r="G91" i="17"/>
  <c r="F91" i="17"/>
  <c r="G90" i="17"/>
  <c r="F90" i="17"/>
  <c r="G89" i="17"/>
  <c r="F89" i="17"/>
  <c r="G88" i="17"/>
  <c r="F88" i="17"/>
  <c r="G87" i="17"/>
  <c r="F87" i="17"/>
  <c r="G86" i="17"/>
  <c r="F86" i="17"/>
  <c r="G85" i="17"/>
  <c r="F85" i="17"/>
  <c r="G84" i="17"/>
  <c r="F84" i="17"/>
  <c r="G83" i="17"/>
  <c r="F83" i="17"/>
  <c r="G82" i="17"/>
  <c r="F82" i="17"/>
  <c r="G81" i="17"/>
  <c r="F81" i="17"/>
  <c r="G80" i="17"/>
  <c r="G79" i="17"/>
  <c r="F79" i="17"/>
  <c r="G78" i="17"/>
  <c r="F78" i="17"/>
  <c r="G77" i="17"/>
  <c r="F77" i="17"/>
  <c r="G76" i="17"/>
  <c r="F76" i="17"/>
  <c r="G75" i="17"/>
  <c r="F75" i="17"/>
  <c r="G74" i="17"/>
  <c r="F74" i="17"/>
  <c r="G73" i="17"/>
  <c r="F73" i="17"/>
  <c r="G72" i="17"/>
  <c r="F72" i="17"/>
  <c r="G71" i="17"/>
  <c r="F71" i="17"/>
  <c r="G70" i="17"/>
  <c r="F70" i="17"/>
  <c r="G69" i="17"/>
  <c r="F69" i="17"/>
  <c r="G68" i="17"/>
  <c r="F68" i="17"/>
  <c r="G67" i="17"/>
  <c r="F67" i="17"/>
  <c r="G66" i="17"/>
  <c r="F66" i="17"/>
  <c r="G65" i="17"/>
  <c r="F65" i="17"/>
  <c r="G64" i="17"/>
  <c r="F64" i="17"/>
  <c r="G63" i="17"/>
  <c r="F63" i="17"/>
  <c r="G62" i="17"/>
  <c r="F62" i="17"/>
  <c r="G61" i="17"/>
  <c r="G120" i="17" s="1"/>
  <c r="F61" i="17"/>
  <c r="F120" i="17" s="1"/>
  <c r="G60" i="17"/>
  <c r="G58" i="17"/>
  <c r="F58" i="17"/>
  <c r="G57" i="17"/>
  <c r="F57" i="17"/>
  <c r="G56" i="17"/>
  <c r="F56" i="17"/>
  <c r="G55" i="17"/>
  <c r="F55" i="17"/>
  <c r="G54" i="17"/>
  <c r="F54" i="17"/>
  <c r="G53" i="17"/>
  <c r="F53" i="17"/>
  <c r="G52" i="17"/>
  <c r="F52" i="17"/>
  <c r="G51" i="17"/>
  <c r="F51" i="17"/>
  <c r="G50" i="17"/>
  <c r="F50" i="17"/>
  <c r="G49" i="17"/>
  <c r="F49" i="17"/>
  <c r="G48" i="17"/>
  <c r="F48" i="17"/>
  <c r="G47" i="17"/>
  <c r="F47" i="17"/>
  <c r="G46" i="17"/>
  <c r="F46" i="17"/>
  <c r="G45" i="17"/>
  <c r="F45" i="17"/>
  <c r="G44" i="17"/>
  <c r="F44" i="17"/>
  <c r="G43" i="17"/>
  <c r="F43" i="17"/>
  <c r="G42" i="17"/>
  <c r="G41" i="17"/>
  <c r="F41" i="17"/>
  <c r="G40" i="17"/>
  <c r="F40" i="17"/>
  <c r="G39" i="17"/>
  <c r="F39" i="17"/>
  <c r="G38" i="17"/>
  <c r="F38" i="17"/>
  <c r="G37" i="17"/>
  <c r="F37" i="17"/>
  <c r="G36" i="17"/>
  <c r="F36" i="17"/>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G21" i="17"/>
  <c r="F21" i="17"/>
  <c r="G20" i="17"/>
  <c r="F20" i="17"/>
  <c r="G19" i="17"/>
  <c r="F19" i="17"/>
  <c r="G18" i="17"/>
  <c r="F18" i="17"/>
  <c r="G17" i="17"/>
  <c r="F17" i="17"/>
  <c r="G16" i="17"/>
  <c r="F16" i="17"/>
  <c r="G15" i="17"/>
  <c r="F15" i="17"/>
  <c r="G14" i="17"/>
  <c r="F14" i="17"/>
  <c r="G13" i="17"/>
  <c r="F13" i="17"/>
  <c r="G12" i="17"/>
  <c r="F12" i="17"/>
  <c r="G11" i="17"/>
  <c r="F11" i="17"/>
  <c r="G10" i="17"/>
  <c r="F10" i="17"/>
  <c r="G9" i="17"/>
  <c r="F9" i="17"/>
  <c r="G8" i="17"/>
  <c r="G59" i="17" s="1"/>
  <c r="F8" i="17"/>
  <c r="G7" i="17"/>
  <c r="F7" i="17"/>
  <c r="G6" i="17"/>
  <c r="F6" i="17"/>
  <c r="F59" i="17" s="1"/>
  <c r="F187" i="17" l="1"/>
  <c r="F188" i="17" s="1"/>
  <c r="E37" i="3" l="1"/>
  <c r="E21" i="3"/>
  <c r="E38" i="3"/>
  <c r="E39" i="3" s="1"/>
  <c r="E35" i="3"/>
  <c r="E34" i="3"/>
  <c r="E33" i="3"/>
  <c r="E30" i="3"/>
  <c r="E29" i="3"/>
  <c r="E26" i="3"/>
  <c r="E25" i="3"/>
  <c r="E24" i="3"/>
  <c r="E22" i="3"/>
  <c r="F226" i="13" l="1"/>
  <c r="E226" i="13"/>
  <c r="D226" i="13"/>
  <c r="G225" i="13"/>
  <c r="G226" i="13" s="1"/>
  <c r="F216" i="13"/>
  <c r="E216" i="13"/>
  <c r="D216" i="13"/>
  <c r="G215" i="13"/>
  <c r="G214" i="13"/>
  <c r="G213" i="13"/>
  <c r="G163" i="13"/>
  <c r="G172" i="13" s="1"/>
  <c r="H33" i="11"/>
  <c r="H61" i="11"/>
  <c r="H77" i="11"/>
  <c r="H87" i="11"/>
  <c r="H103" i="11"/>
  <c r="H129" i="11"/>
  <c r="H138" i="11"/>
  <c r="H141" i="11"/>
  <c r="H153" i="11"/>
  <c r="H175" i="11"/>
  <c r="H219" i="11"/>
  <c r="H226" i="11"/>
  <c r="H229" i="11"/>
  <c r="G230" i="11"/>
  <c r="G175" i="11"/>
  <c r="G166" i="11"/>
  <c r="G228" i="11"/>
  <c r="D229" i="11"/>
  <c r="E229" i="11"/>
  <c r="F229" i="11"/>
  <c r="G229" i="11"/>
  <c r="G217" i="11"/>
  <c r="G218" i="11"/>
  <c r="G216" i="11"/>
  <c r="G216" i="13" l="1"/>
  <c r="G227" i="13"/>
  <c r="H226" i="13" s="1"/>
  <c r="H230" i="11"/>
  <c r="H172" i="13" l="1"/>
  <c r="H58" i="13"/>
  <c r="H150" i="13"/>
  <c r="H33" i="13"/>
  <c r="H138" i="13"/>
  <c r="H74" i="13"/>
  <c r="H135" i="13"/>
  <c r="H126" i="13"/>
  <c r="H223" i="13"/>
  <c r="H100" i="13"/>
  <c r="H84" i="13"/>
  <c r="H216" i="13"/>
  <c r="H227" i="13" l="1"/>
  <c r="D219" i="11" l="1"/>
  <c r="E219" i="11"/>
  <c r="F219" i="11"/>
  <c r="G219" i="11"/>
  <c r="F153" i="9" l="1"/>
  <c r="D7" i="7"/>
  <c r="D27" i="3"/>
  <c r="E27" i="3" s="1"/>
  <c r="D128" i="10"/>
  <c r="D127" i="10"/>
  <c r="D126" i="10"/>
  <c r="D125" i="10"/>
  <c r="D124" i="10"/>
  <c r="D123" i="10"/>
  <c r="D122" i="10"/>
  <c r="D121" i="10"/>
  <c r="D120" i="10"/>
  <c r="D119" i="10"/>
  <c r="D118" i="10"/>
  <c r="D117" i="10"/>
  <c r="D116" i="10"/>
  <c r="D115" i="10"/>
  <c r="D114" i="10"/>
  <c r="D113" i="10"/>
  <c r="D112" i="10"/>
  <c r="D111" i="10"/>
  <c r="D110" i="10"/>
  <c r="D109" i="10"/>
  <c r="D108" i="10"/>
  <c r="D107" i="10"/>
  <c r="D106" i="10"/>
  <c r="D105" i="10"/>
  <c r="D104" i="10"/>
  <c r="D103" i="10"/>
  <c r="D102" i="10"/>
  <c r="D101" i="10"/>
  <c r="D99" i="10"/>
  <c r="D98" i="10"/>
  <c r="D97" i="10"/>
  <c r="D96" i="10"/>
  <c r="D95" i="10"/>
  <c r="D94" i="10"/>
  <c r="D93" i="10"/>
  <c r="D92" i="10"/>
  <c r="D91" i="10"/>
  <c r="D90" i="10"/>
  <c r="D89" i="10"/>
  <c r="D86" i="10"/>
  <c r="D85" i="10"/>
  <c r="D84" i="10"/>
  <c r="D83" i="10"/>
  <c r="D82" i="10"/>
  <c r="D81" i="10"/>
  <c r="D78" i="10"/>
  <c r="D77" i="10"/>
  <c r="D76" i="10"/>
  <c r="D75" i="10"/>
  <c r="D74" i="10"/>
  <c r="D73" i="10"/>
  <c r="D72" i="10"/>
  <c r="D71" i="10"/>
  <c r="D70" i="10"/>
  <c r="D69" i="10"/>
  <c r="D68"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38" i="10"/>
  <c r="D37" i="10"/>
  <c r="D36" i="10"/>
  <c r="D35"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57" i="9"/>
  <c r="F156" i="9"/>
  <c r="F155" i="9"/>
  <c r="F154" i="9"/>
  <c r="F152" i="9"/>
  <c r="F150" i="9"/>
  <c r="F149" i="9"/>
  <c r="F148" i="9"/>
  <c r="F147" i="9"/>
  <c r="F146" i="9"/>
  <c r="F145" i="9"/>
  <c r="F144" i="9"/>
  <c r="F143" i="9"/>
  <c r="F142" i="9"/>
  <c r="F141" i="9"/>
  <c r="F140" i="9"/>
  <c r="F139" i="9"/>
  <c r="F138" i="9"/>
  <c r="F137" i="9"/>
  <c r="F134" i="9"/>
  <c r="F135" i="9" s="1"/>
  <c r="F131" i="9"/>
  <c r="F130" i="9"/>
  <c r="F129" i="9"/>
  <c r="F128" i="9"/>
  <c r="F127" i="9"/>
  <c r="F126" i="9"/>
  <c r="F125" i="9"/>
  <c r="F124" i="9"/>
  <c r="F123" i="9"/>
  <c r="F122" i="9"/>
  <c r="F119" i="9"/>
  <c r="F118"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79" i="9"/>
  <c r="F78" i="9"/>
  <c r="F77" i="9"/>
  <c r="F76" i="9"/>
  <c r="F75" i="9"/>
  <c r="F74" i="9"/>
  <c r="F73" i="9"/>
  <c r="F72" i="9"/>
  <c r="F71" i="9"/>
  <c r="F70" i="9"/>
  <c r="F69" i="9"/>
  <c r="F68" i="9"/>
  <c r="F67" i="9"/>
  <c r="F66" i="9"/>
  <c r="F65" i="9"/>
  <c r="F64" i="9"/>
  <c r="F63" i="9"/>
  <c r="F62" i="9"/>
  <c r="F61" i="9"/>
  <c r="F120" i="9" s="1"/>
  <c r="F37"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8" i="9"/>
  <c r="F39" i="9"/>
  <c r="F40" i="9"/>
  <c r="F41" i="9"/>
  <c r="F43" i="9"/>
  <c r="F44" i="9"/>
  <c r="F45" i="9"/>
  <c r="F46" i="9"/>
  <c r="F47" i="9"/>
  <c r="F48" i="9"/>
  <c r="F49" i="9"/>
  <c r="F50" i="9"/>
  <c r="F51" i="9"/>
  <c r="F52" i="9"/>
  <c r="F53" i="9"/>
  <c r="F54" i="9"/>
  <c r="F55" i="9"/>
  <c r="F56" i="9"/>
  <c r="F57" i="9"/>
  <c r="F58" i="9"/>
  <c r="F6" i="9"/>
  <c r="C19" i="3"/>
  <c r="D6" i="3"/>
  <c r="D15" i="3"/>
  <c r="F186" i="9" l="1"/>
  <c r="D79" i="10"/>
  <c r="F59" i="9"/>
  <c r="F132" i="9"/>
  <c r="D87" i="10"/>
  <c r="D129" i="10"/>
  <c r="D39" i="10"/>
  <c r="D19" i="3"/>
  <c r="E16" i="3" l="1"/>
  <c r="E7" i="3"/>
  <c r="E14" i="3"/>
  <c r="E5" i="3"/>
  <c r="E13" i="3"/>
  <c r="E10" i="3"/>
  <c r="E9" i="3"/>
  <c r="E17" i="3"/>
  <c r="E8" i="3"/>
  <c r="E12" i="3"/>
  <c r="E6" i="3"/>
  <c r="E15" i="3"/>
  <c r="F187" i="9"/>
  <c r="F188" i="9" s="1"/>
  <c r="D130" i="10"/>
  <c r="C7" i="7"/>
  <c r="D5" i="6"/>
  <c r="C5" i="6"/>
  <c r="E19" i="3" l="1"/>
  <c r="F130" i="10"/>
  <c r="G29" i="5"/>
  <c r="G29" i="2"/>
  <c r="G13" i="2"/>
  <c r="G6" i="2"/>
  <c r="I156" i="9" l="1"/>
</calcChain>
</file>

<file path=xl/sharedStrings.xml><?xml version="1.0" encoding="utf-8"?>
<sst xmlns="http://schemas.openxmlformats.org/spreadsheetml/2006/main" count="18084" uniqueCount="5971">
  <si>
    <t>ONDO STATE OF NIGERIA, ESTIMATES 2022</t>
  </si>
  <si>
    <t>CAPITAL DETAILS 2022</t>
  </si>
  <si>
    <t>S/N</t>
  </si>
  <si>
    <t>Programme</t>
  </si>
  <si>
    <t>Seg</t>
  </si>
  <si>
    <t>Programmes / projects / Activities</t>
  </si>
  <si>
    <t>Actual</t>
  </si>
  <si>
    <t>Approved Estimate</t>
  </si>
  <si>
    <t>%</t>
  </si>
  <si>
    <t>Schedule</t>
  </si>
  <si>
    <t>Jan - Dec 2020</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</si>
  <si>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</si>
  <si>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</si>
  <si>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</si>
  <si>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</si>
  <si>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</si>
  <si>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Jan-Dec</t>
  </si>
  <si>
    <t>Renovation of 10 School Buildings and 1 AEO's Office: Super-Structure Works</t>
  </si>
  <si>
    <t>Renovation of 10 School Buildings and 1 AEO's Office: Finishings</t>
  </si>
  <si>
    <t>Completion of Ongoing Projects in Public Secondary Schools in the State</t>
  </si>
  <si>
    <t>Renovation of Other Schools</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</si>
  <si>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</si>
  <si>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</si>
  <si>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</si>
  <si>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</si>
  <si>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</si>
  <si>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Office Chairs for Senior Officers in the Ministry.</t>
  </si>
  <si>
    <t>Purchase of Vehicle</t>
  </si>
  <si>
    <t>Purchase of Education Tools/Materials</t>
  </si>
  <si>
    <t>Purchase of Software and Other Serviceable Items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</si>
  <si>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</si>
  <si>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</si>
  <si>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</si>
  <si>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</si>
  <si>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</si>
  <si>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</si>
  <si>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</si>
  <si>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</si>
  <si>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</si>
  <si>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</si>
  <si>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</si>
  <si>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Covid-19 Response: Purchase of Personal Protective Equipment (PPE) and others</t>
  </si>
  <si>
    <t>Purchase of Office Furniture</t>
  </si>
  <si>
    <t>Purchase of Office Tables for Teachers in Public Secondary Schools.</t>
  </si>
  <si>
    <t>Purchase of Office Chairs for Teachers in Public Secondary Schools.</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</si>
  <si>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</si>
  <si>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</si>
  <si>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</si>
  <si>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</si>
  <si>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</si>
  <si>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</si>
  <si>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</si>
  <si>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</si>
  <si>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</si>
  <si>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Total:</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</si>
  <si>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</si>
  <si>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</si>
  <si>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</si>
  <si>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</si>
  <si>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</si>
  <si>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</si>
  <si>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</si>
  <si>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</si>
  <si>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</si>
  <si>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</si>
  <si>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</si>
  <si>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011100100200: DEPUTY GOVERNOR'S OFFICE</t>
  </si>
  <si>
    <t>Construction of Government Building</t>
  </si>
  <si>
    <t>Reconstruction/Renovation and Furnishing of Deputy Governor's Lodge</t>
  </si>
  <si>
    <t>Construction of New Governor and Deputy Governor Lodge</t>
  </si>
  <si>
    <t>Procurement of Office Equipment</t>
  </si>
  <si>
    <t>purchase of 5 hp Desktop computers,5 HP Laptops, 3sharp photocopy machines, 5shreeding machines, 3scanners, 5hp printers, 3 chest size refrigerators and 6 split Air conditioners</t>
  </si>
  <si>
    <t>Purchase of Photocopiers</t>
  </si>
  <si>
    <t>Purchase of Desktop Computers and Laptops</t>
  </si>
  <si>
    <t>Purchase of Shredders</t>
  </si>
  <si>
    <t>procurement of security surveillance camera (CCTV)</t>
  </si>
  <si>
    <t>Procurement of Projector and Screen</t>
  </si>
  <si>
    <t>procurement of Office Furniture</t>
  </si>
  <si>
    <t>Procurement 0f 2 Units of Video Camera {DRS}@N2M and 2Units of Still Camera NIKON D390@n1.9M for Press Unit.</t>
  </si>
  <si>
    <t>Procurement of Executive Tables</t>
  </si>
  <si>
    <t>Purchase of Air Conditioners</t>
  </si>
  <si>
    <t>Purchase of Chairs</t>
  </si>
  <si>
    <t>Renovation of Office</t>
  </si>
  <si>
    <t>Purchase of Cabinets</t>
  </si>
  <si>
    <t>011100800100: STATE EMERGENCY MANAGEMENT AGENCY (SEMA)</t>
  </si>
  <si>
    <t>Relief Materials</t>
  </si>
  <si>
    <t>Provision of Relief Materials to Victims of Natural Disasters in the State</t>
  </si>
  <si>
    <t>025000200100: BUREAU OF PUBLIC PROCUREMENT (BPP)</t>
  </si>
  <si>
    <t>Purchase of Office/ICT Equipment</t>
  </si>
  <si>
    <t>Procurement of HP Pavillion all in one Laptops (20 Nos with accessories)</t>
  </si>
  <si>
    <t>Feb-Nov</t>
  </si>
  <si>
    <t>Public Procurement Reform Project</t>
  </si>
  <si>
    <t>Monitoring and Verification of Projects</t>
  </si>
  <si>
    <t>Production of Ondo State Public Procurement Law and Procurement Journal</t>
  </si>
  <si>
    <t>Engagement of Consultants and production of highly specialized Document: Standard Bidding Documents, Procurement Manual, Contract Management Manual, Inventory, Material, Goods and Equipment Management Manual</t>
  </si>
  <si>
    <t>Training and Workshops for Staff and other Stakeholders</t>
  </si>
  <si>
    <t>Office Furniture and Equipment for ODBPP Office</t>
  </si>
  <si>
    <t>Provision/ Renovation of Offices to accommodate the Procurement Officers.</t>
  </si>
  <si>
    <t>Engagement of Consultants for Organizational and Training Needs Assessment (OTNA): Consultsancy services, Directory of Institutions, Policy Procurement on numbers of officers to attend from each MDAs.</t>
  </si>
  <si>
    <t>Registration and Categorization of Vendors: Development of website and numbers of Contactor to registered</t>
  </si>
  <si>
    <t>Study Tours and Visits on Procurement Capacity Building</t>
  </si>
  <si>
    <t>Hosting of Ondo State Public Procurement Board Meetings</t>
  </si>
  <si>
    <t>Procurement of Two (2) Nos of Motorcycles</t>
  </si>
  <si>
    <t>Development of e Procurement Application software</t>
  </si>
  <si>
    <t>SFTAS DLI 6.2 SME Projects</t>
  </si>
  <si>
    <t>SFTAS DLI 3.2 eProcurement Projects</t>
  </si>
  <si>
    <t>Completion ODBPP Building Project</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</si>
  <si>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</si>
  <si>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</si>
  <si>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</si>
  <si>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</si>
  <si>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</si>
  <si>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</si>
  <si>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</si>
  <si>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Renovation of State Secretariat Complex (Block I,II, IV, V) and old BIR building</t>
  </si>
  <si>
    <t>Purchase of Still Camera D750 with accessories @800,000.00 and DV camera, 6D Mac2 with accessories @ 2,500,000.00</t>
  </si>
  <si>
    <t>Jan-Jan</t>
  </si>
  <si>
    <t>Purchase of Office Chairs</t>
  </si>
  <si>
    <t>National Gas Expansion Programme</t>
  </si>
  <si>
    <t>National Gas Expansion Programme GCC</t>
  </si>
  <si>
    <t>011101700100: CABINET AND SPECIAL SERVICES DEPARTMENT</t>
  </si>
  <si>
    <t>REPAIRS OF CONFERENCE LIFT COMPUTER SYSTEM IN THE EXCO CHAMBERS</t>
  </si>
  <si>
    <t>purchase of office Tables</t>
  </si>
  <si>
    <t>purchase of office chairs</t>
  </si>
  <si>
    <t>purchase of computers</t>
  </si>
  <si>
    <t>021511700100: ONDO STATE AGRI-BUSINESS EMPOWERMENT CENTRE ( OSAEC )</t>
  </si>
  <si>
    <t>Agri-Business Project</t>
  </si>
  <si>
    <t>OSAEC Project</t>
  </si>
  <si>
    <t>Commercial Agriculture Credit Scheme(CACS)</t>
  </si>
  <si>
    <t>Accelerated Agriculture Development Scheme (AADS)</t>
  </si>
  <si>
    <t>National Livestock Transformation Programme</t>
  </si>
  <si>
    <t>Furniture and Fittings</t>
  </si>
  <si>
    <t>Capacity Building for 2000 Youth in Agric and Women</t>
  </si>
  <si>
    <t>Construction of Garri Processing Unit at Isuada Farm Centre</t>
  </si>
  <si>
    <t>Renovation of Sericulture and Apiculture Unit Phase 1</t>
  </si>
  <si>
    <t>Capacity Building for Staff</t>
  </si>
  <si>
    <t>Establishment of Apiary at Ondo Road Agre Empowerment Centre</t>
  </si>
  <si>
    <t>Annual Financial Statement, Auditing, Annual Budget</t>
  </si>
  <si>
    <t>Refurbishment of 3nos vehicle</t>
  </si>
  <si>
    <t>Purchase of 1 nos Cannon E058OD Camera with accesories</t>
  </si>
  <si>
    <t>Development and deployment of Website for the Agency</t>
  </si>
  <si>
    <t>Renovation of OSAEC premises, offices and Warehouse</t>
  </si>
  <si>
    <t>Publication and Media</t>
  </si>
  <si>
    <t>Purchase of 4 HP Laptops Core i7 Laptop</t>
  </si>
  <si>
    <t>Purchase of 2 nos HP printers</t>
  </si>
  <si>
    <t>Purchase of 2 HP Deskjet Computer</t>
  </si>
  <si>
    <t>Repair and Rehabilitation of Electricity at Chicken Processing Centre, Ondo Road, Akure</t>
  </si>
  <si>
    <t>Monitoring and Evaluation</t>
  </si>
  <si>
    <t>ODSG/African Union Development Agency-NEPAD Program</t>
  </si>
  <si>
    <t>Study tour of stakeholders in Agric Sector</t>
  </si>
  <si>
    <t>Training &amp; Empowerment of Model 18 Farmers across the LGAs</t>
  </si>
  <si>
    <t>RED GOLD (Oil Palm)</t>
  </si>
  <si>
    <t>IDH the sustainable Trade Initiative</t>
  </si>
  <si>
    <t>National Livestock Transformation Plan (NLTP)</t>
  </si>
  <si>
    <t>Purchase of Farming Equipment</t>
  </si>
  <si>
    <t>Purchase of 2 nos Hajue Motorcycle</t>
  </si>
  <si>
    <t>Procurement of Farming Equipment (One 4-Row Planter, One Boom Sprayer 400liters capacity, One Fertilizer Broadcaster 1-tonne)</t>
  </si>
  <si>
    <t>Farmland Management</t>
  </si>
  <si>
    <t>Bush Clearing and Development of 2000 Ha of Land</t>
  </si>
  <si>
    <t>Construction of Hostel Accommodation in Isuada Farm Centre</t>
  </si>
  <si>
    <t>Procurement 1 no Drone UAV Quad-Rotor with Multi spectral Camera and Accesories</t>
  </si>
  <si>
    <t>Drip Irrigation System</t>
  </si>
  <si>
    <t>Cultivation of of One Hectare of land for Cotton Production at Isuada</t>
  </si>
  <si>
    <t>Livestock Management</t>
  </si>
  <si>
    <t>Chicken Processing, Cold Room and Storage Facilities at Isuada Phase 1</t>
  </si>
  <si>
    <t>Establishment of Model Pilot Cattle Ranch at FECA</t>
  </si>
  <si>
    <t>Establishment of Model Pilot Goat Pen at Isuada Farm Centre</t>
  </si>
  <si>
    <t>Irrigation Equipment for Sericulture Mull-Berry Activities</t>
  </si>
  <si>
    <t>Construction of 10 floating Cage ponds for fishery</t>
  </si>
  <si>
    <t>Construction and Procurement of 10000 capacity poultry Hatchery @ Isuada (Counterpart)</t>
  </si>
  <si>
    <t>011102100100: LIAISON OFFICE, LAGOS</t>
  </si>
  <si>
    <t>Fumigation and Pest Control of Lodges</t>
  </si>
  <si>
    <t>Fumigation and Pest Control of Governor and Deputy Governor's Lodges</t>
  </si>
  <si>
    <t>Fumigation and Pest control of Lodges and Office</t>
  </si>
  <si>
    <t>Purchase of furniture items, Office &amp; House hold Equipment.</t>
  </si>
  <si>
    <t>Purchase of new furniture items, Office &amp; House hold equipments for the residence and others.</t>
  </si>
  <si>
    <t>Office and Household Equipment.</t>
  </si>
  <si>
    <t>052111700100: ONDO STATE AGENCY FOR THE CONTROL OF AIDS (ODSACA)</t>
  </si>
  <si>
    <t>HIV/AIDS Treatment Programmes</t>
  </si>
  <si>
    <t>Provision of Nutritional Support to Identified People Living with HIV Positively</t>
  </si>
  <si>
    <t>Procurement of 500 HIV Test Kits (300 Determine, Unigold and 100 Stat Pack) and Consumable (Last Year 350 Test Kits Approved)</t>
  </si>
  <si>
    <t>March-July</t>
  </si>
  <si>
    <t>Procurement of Polymerase Chain Reaction Machine (COBAS 4800 Instrument)</t>
  </si>
  <si>
    <t>HIV Prevention Programmes</t>
  </si>
  <si>
    <t>Procurement of Condom for HIV/AIDS Activities (1,000 Cartons)</t>
  </si>
  <si>
    <t>HIV/AIDS Activities on Special events- Independence Day Celebration</t>
  </si>
  <si>
    <t>Production and Airing of Jingles (Culturally Appropriate and Gender-Sensitive Local Languages; English, Yoruba and Ijaw on TV &amp; Radio for 4 Quarters/Enforcement of Anti-Stigma Law</t>
  </si>
  <si>
    <t>Conduct of Quarterly Advocacy &amp; Sensitization Meeting with the Honourable Members of House of Assembly.</t>
  </si>
  <si>
    <t>Conduct Mobile HIV Testing Services outreaches across the 203 wards</t>
  </si>
  <si>
    <t>Feb-Dec</t>
  </si>
  <si>
    <t>Procurement of 1000 sets of Personal Protective Equipments</t>
  </si>
  <si>
    <t>April-July</t>
  </si>
  <si>
    <t>Commemoration of World AIDS Day</t>
  </si>
  <si>
    <t>Oct-Dec</t>
  </si>
  <si>
    <t>Support to Networks: (Civil Society Organizations for HIV/AIDS in Nigeria, Network of People Living with HIV in Nigeria, Association of Women Against HIV and AIDS in Nigeria )</t>
  </si>
  <si>
    <t>March-Aug</t>
  </si>
  <si>
    <t>Support to Line Ministries: MoH, MoWA, MoYD&amp;S, MoE</t>
  </si>
  <si>
    <t>June-Dec</t>
  </si>
  <si>
    <t>Monitoring &amp; Evaluation: Scale up M&amp;E Efforts to ensure Quality data collection, collation, Analysis and Dissemination- Printing &amp; Reprinting of Tools &amp; training of M&amp;E officers on the use of new tools.</t>
  </si>
  <si>
    <t>Support to Technical Working Group (TWG) on prevention of mother to child transmission of HIV, orphan and vulnerable children.</t>
  </si>
  <si>
    <t>011103700100: MUSLIM WELFARE BOARD</t>
  </si>
  <si>
    <t>Construction/Renovation of Office Complex and Hajj Camp</t>
  </si>
  <si>
    <t>Construction of office complex at Hajj camp</t>
  </si>
  <si>
    <t>Social Development and Sports</t>
  </si>
  <si>
    <t>Social Empowerment Programme</t>
  </si>
  <si>
    <t>011103800100: CHRISTIAN WELFARE BOARD</t>
  </si>
  <si>
    <t>replacement of the roofing sheet asbestos repair of garage and interloping</t>
  </si>
  <si>
    <t>Office Equipment</t>
  </si>
  <si>
    <t>purchase one photocopier machine 3 plasma tv stabilizer 5000kva radio casset</t>
  </si>
  <si>
    <t>Pilgrim Operations</t>
  </si>
  <si>
    <t>Assistance to Christian Organizations in the State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</si>
  <si>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</si>
  <si>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</si>
  <si>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</si>
  <si>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</si>
  <si>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</si>
  <si>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Office Partitioning</t>
  </si>
  <si>
    <t>Face-lifting of Office</t>
  </si>
  <si>
    <t>Scientific Studies on Bitumen Exploration</t>
  </si>
  <si>
    <t>Special Intervention on Ministry's Programmes and other Sundry Projects</t>
  </si>
  <si>
    <t>Purchase 5 nos of Tables and Chairs for Directors @N350,000 each</t>
  </si>
  <si>
    <t>Purchase of 10 nos Executive Tables and Chairs @N120,500 each</t>
  </si>
  <si>
    <t>Provision of Potable Water</t>
  </si>
  <si>
    <t>Special Intervention on Infrastructure</t>
  </si>
  <si>
    <t>Special Intervention on Infrastructures</t>
  </si>
  <si>
    <t>011113200100: PUBLIC AND INTER-GOVERNMENTAL RELATION OFFICE</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</si>
  <si>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</si>
  <si>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</si>
  <si>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</si>
  <si>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</si>
  <si>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</si>
  <si>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</si>
  <si>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</si>
  <si>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</si>
  <si>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N-Power Activities</t>
  </si>
  <si>
    <t>Cash Transfer: Ondo State Covid-19 Action Response and Economic Stimulus (Increase Cash Transfers to the Vulnerables)</t>
  </si>
  <si>
    <t>Public Workfare: Ondo State Covid-19 Action Response and Economic Stimulus (Labour Intensive Public Works)</t>
  </si>
  <si>
    <t>Government Enterprise Empowerment Programme (GEEP) Activities</t>
  </si>
  <si>
    <t>NASSO Project</t>
  </si>
  <si>
    <t>NASSO Project Draw Down</t>
  </si>
  <si>
    <t>NASSO Project Counterpart Contribution</t>
  </si>
  <si>
    <t>Public Workfare</t>
  </si>
  <si>
    <t>Public Workfare (Draw Down)</t>
  </si>
  <si>
    <t>Public Workfare (Counterpart Contribution)</t>
  </si>
  <si>
    <t>Administrative Capitals</t>
  </si>
  <si>
    <t>Procurement of Photocopy Machines, SA PS DFA &amp; Registry</t>
  </si>
  <si>
    <t>Procurement of Desk Top Computers for SA, PS, DFA, DP, GEEP &amp; HSFP</t>
  </si>
  <si>
    <t>Procurement of Lap top computers for SA, PS, DFA, DP, PM &amp; 4 Desk Officers</t>
  </si>
  <si>
    <t>Procurement of Scanning Machines SA, PS, DFA Offices</t>
  </si>
  <si>
    <t>Procurement of Executive Book Shelves for Office of SA</t>
  </si>
  <si>
    <t>Procurement of Television set for the Office of SA</t>
  </si>
  <si>
    <t>Procurement of Router</t>
  </si>
  <si>
    <t>Procurement of Projector</t>
  </si>
  <si>
    <t>Procurement of Motor cycles</t>
  </si>
  <si>
    <t>011200300100: STATE HOUSE OF ASSEMBLY</t>
  </si>
  <si>
    <t>Construction/Renovation of Building and Others</t>
  </si>
  <si>
    <t>Maintenance of Gani-Fawehinmi Freedom Square ( Arcade )</t>
  </si>
  <si>
    <t>Renovation of Printing and Publication Building</t>
  </si>
  <si>
    <t>Renovation of Ondo State House of Assembly</t>
  </si>
  <si>
    <t>Construction of Drivers' Office</t>
  </si>
  <si>
    <t>Upgrade of Assembly's Conference and Recording System</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</si>
  <si>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</si>
  <si>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</si>
  <si>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</si>
  <si>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Digitization of House of Assembly Laws</t>
  </si>
  <si>
    <t>Purchase/Maintenance of Generating set/Other Machines</t>
  </si>
  <si>
    <t>Purchase of 12.5KVA Honda Generator for 3 Department @ #380,000 each</t>
  </si>
  <si>
    <t>Printing of Calendar and Diary</t>
  </si>
  <si>
    <t>Printing of Calendar and Desk Diary</t>
  </si>
  <si>
    <t>Purchase of Vehicle/Motor Cycle</t>
  </si>
  <si>
    <t>Purchase of 2 Units of Eletra Cars (Full Options with Keyless Entry, Push Botton) including Delivery &amp; Registration &amp; Insurance for CHA/DCHA</t>
  </si>
  <si>
    <t>Purchase of 7 Units Cars for Director Budget, Planning R &amp; S (DBPRS) and Director Legislative</t>
  </si>
  <si>
    <t>Purchase of Vehicles for Speaker and Deputy Speaker (9th Assembly)</t>
  </si>
  <si>
    <t>Purchase of 4 Vehicles (Pilot and Escort) for Speaker and Deputy Speaker of 9th Assembly</t>
  </si>
  <si>
    <t>Purchase of 26 Units of Vehicles for 26 Honourable Members (9th Assembly)</t>
  </si>
  <si>
    <t>Purchase of Boxer Motor Cycles</t>
  </si>
  <si>
    <t>Purchase of Pilot Van (Hilux) for ODHA</t>
  </si>
  <si>
    <t>Purchase of Official Vehicle (1 no Hilux Van) for the Office of Majority Leader</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</si>
  <si>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</si>
  <si>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</si>
  <si>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</si>
  <si>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</si>
  <si>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Purchase of Office Tables (OH)</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</si>
  <si>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</si>
  <si>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</si>
  <si>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</si>
  <si>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</si>
  <si>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</si>
  <si>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</si>
  <si>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</si>
  <si>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</si>
  <si>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</si>
  <si>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</si>
  <si>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Two (2) Desktop Computer @ N 0.240M each</t>
  </si>
  <si>
    <t>Purchase of three (3) AR-5316E photo-copy machine N 0.300M each</t>
  </si>
  <si>
    <t>Purchase of 2 Laptops</t>
  </si>
  <si>
    <t>Jan-Oct</t>
  </si>
  <si>
    <t>Purchase of 2 Nos wall Split A/C samsung/L.G @ 152,000 each</t>
  </si>
  <si>
    <t>Purchase of Three unit Medium size of (Refrigerator) @ 90,000 each Thermocool</t>
  </si>
  <si>
    <t>Purchase of 2 Motorcycle @ 250,000</t>
  </si>
  <si>
    <t>Procurement of 10 fire-proof cabinents and office accessories for the office of the Secretary, DDA,DFA and Auditor.</t>
  </si>
  <si>
    <t>Purchase of 3 NOS printers @ #200000.00 each</t>
  </si>
  <si>
    <t>Replacement of essentials motor vehicles spare parts e.g Tyres, Absorber, Gear etc</t>
  </si>
  <si>
    <t>Repair and replacement of SIFMIS Gadgets. e.g. inverter, Batteries</t>
  </si>
  <si>
    <t>Jan-Nov</t>
  </si>
  <si>
    <t>Procurement of Fire-proof steel Cabinets and Office Accessories for the Offices of Chairman, Four (4) Hon Member, Secretary, DDA, DFA, Internal Auditor and Registry</t>
  </si>
  <si>
    <t>Purchase of 3 Cash Safe @ 195,000 each</t>
  </si>
  <si>
    <t>Jan-Aug</t>
  </si>
  <si>
    <t>Procurement of 40 units of window Blinds</t>
  </si>
  <si>
    <t>Furnishing of the Offices of the Hon. Members</t>
  </si>
  <si>
    <t>Construction of wooden shelve at the open registry</t>
  </si>
  <si>
    <t>Purchase of 5 NOS KDK Fans at #40,000 each</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</si>
  <si>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</si>
  <si>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</si>
  <si>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</si>
  <si>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</si>
  <si>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</si>
  <si>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</si>
  <si>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</si>
  <si>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</si>
  <si>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production of jingles</t>
  </si>
  <si>
    <t>Procurement of Haulage Vehicle, Accessories [BOSE] for Public Address System</t>
  </si>
  <si>
    <t>Power Generating Set</t>
  </si>
  <si>
    <t>Construction of Media Equipment</t>
  </si>
  <si>
    <t>Construction of Audio/Video Studio with Acoustic Materials</t>
  </si>
  <si>
    <t>Provision of Information Tools and Equipment</t>
  </si>
  <si>
    <t>Broadcast Radio/The Bureaucrat</t>
  </si>
  <si>
    <t>Purchase of Desktop Computers(3) and 2 units of Qlink 2000 watts stabilizer</t>
  </si>
  <si>
    <t>Jan-None</t>
  </si>
  <si>
    <t>Purchase of 3units of HP LaserJet pro M402N Computer Printer</t>
  </si>
  <si>
    <t>Purchase of Office Tables</t>
  </si>
  <si>
    <t>-</t>
  </si>
  <si>
    <t>012300300100: ONDO STATE RADIOVISION CORPORATION</t>
  </si>
  <si>
    <t>Procurement of 10 Set of Complete Desktop Computers (2.4GHZ, Core i3 Processor,4GB RAM, 1TB HDD, 20 inch Screen, Wins10 OS)</t>
  </si>
  <si>
    <t>4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</si>
  <si>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</si>
  <si>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</si>
  <si>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10 nos Polystar 43" LED TV-LED 43 D1510 Television Monitors</t>
  </si>
  <si>
    <t>Supply and Installation of 5KW Solid State ABE Television Transmitter for Okitipupa Station</t>
  </si>
  <si>
    <t>Supply and Installation of Sonifex Wired Studio Talkback System with Accessories</t>
  </si>
  <si>
    <t>Purchase of Office furniture to replaced items burnt at Marketing Office, Oke-Eda, Akure</t>
  </si>
  <si>
    <t>Jan-March</t>
  </si>
  <si>
    <t>News Production Services</t>
  </si>
  <si>
    <t>Payment of NBC Annual License Renewal Fees</t>
  </si>
  <si>
    <t>Procurement of the following Spare Parts for Harris Television Transmitter. (a) 1No Thyratron Tube Harris P/N 378 0170 000 @ N4.6m. (b) 1 No Contractor Driver PCB Harris P/N 992 9363 002 @ N1.0m. (c) 2 No IOT FDU2 PCB Assembly Harris P/N 992 8815 002 @ N1</t>
  </si>
  <si>
    <t>Purchase and Installation of Radio Studio Equipment and Studio Accustic Enhancement</t>
  </si>
  <si>
    <t>Repair of Aviation Warning Light at Orita-Obele and Oka-Akoko</t>
  </si>
  <si>
    <t>Purchase of Diesel for Power Generating Set for Transmission of News</t>
  </si>
  <si>
    <t>Training and Man-power Development</t>
  </si>
  <si>
    <t>Purchase of Broadcast FM Radio Transmitter Equipment with accessories for Sunshine 96.5 FM Alalaye</t>
  </si>
  <si>
    <t>012300400200: ORANGE FM</t>
  </si>
  <si>
    <t>Strategic Information Management</t>
  </si>
  <si>
    <t>Expenses outside Broadcast Coverage</t>
  </si>
  <si>
    <t>Training and Manpower Development, Conferences, Seminars and Workshops</t>
  </si>
  <si>
    <t>Maintenance of transmitter equipment and Spare Parts</t>
  </si>
  <si>
    <t>Procurement of 164700 Litres of Diesel for 2 Nos of KVA Caterpillar Generators</t>
  </si>
  <si>
    <t>Procurement of Studio Equipments and Spare Parts</t>
  </si>
  <si>
    <t>Spare Parts for Broadcast Electronics FM35T Radio Trasmitter and Accessories</t>
  </si>
  <si>
    <t>Overhauling of Power Generating Sets</t>
  </si>
  <si>
    <t>Purchase of Industrial Standard High Amprage Surge Suppressor System</t>
  </si>
  <si>
    <t>Desktop and Laptop Computers with Accessories and Networking Accessories</t>
  </si>
  <si>
    <t>Purchase of Office Furniture for Marketing Department at Oke-Eda.</t>
  </si>
  <si>
    <t>Jan-Sept</t>
  </si>
  <si>
    <t>012305600100: ONDO STATE SIGNAGE AGENCY</t>
  </si>
  <si>
    <t>Purchase of 2 nos Sharp Photocopiers</t>
  </si>
  <si>
    <t>Purchase of 3 Hp Desktop Computers with Accessories</t>
  </si>
  <si>
    <t>Purchase of 6 Nos HP Laptop Computers</t>
  </si>
  <si>
    <t>Refurbishment of Inverter System with Backup Solar Installation</t>
  </si>
  <si>
    <t>Purchase of 10 Steel Office Cabinet</t>
  </si>
  <si>
    <t>Repair of Hyab Truck</t>
  </si>
  <si>
    <t>Maintenance of Hyab</t>
  </si>
  <si>
    <t>Construction/Erection of Billboard</t>
  </si>
  <si>
    <t>Construction and Erection of Billboards etc</t>
  </si>
  <si>
    <t>Renovation of Office Complex</t>
  </si>
  <si>
    <t>Creation/Maintenance of Area Offices</t>
  </si>
  <si>
    <t>012500100100: OFFICE OF THE HEAD OF SERVICE</t>
  </si>
  <si>
    <t>Refurbishment of Vehicle</t>
  </si>
  <si>
    <t>Refurbishment and Maintenance of Vehicles</t>
  </si>
  <si>
    <t>Renovation of HOS Guest House</t>
  </si>
  <si>
    <t>Purchase Motorcycles</t>
  </si>
  <si>
    <t>Purchase of Office Furniture/Equipment</t>
  </si>
  <si>
    <t>Purchase of Office Equipment and Furniture</t>
  </si>
  <si>
    <t>Purchase of 4 nos HP Laptop Computers @N250,000.00 each (All in one 24-b029c-12GB RAM -ITB HBD- Wins 10) and 4 HP Desktop Computers @N200,000 each for office of ePASS AND Record 250,000 x4 = 1,000,000 +200,000 x 4=800,000 Acer projector @200,000.00 sub total= 2,000,000 with 12% VAT, Tax &amp; EEF inclusive</t>
  </si>
  <si>
    <t>2 Meter Modern Executive Table &amp; bookshelf @ 1,300,000.00 with 2 emel office/airport waiting bench leather padded @ 50,000.00 x 2=100,000.00sub total is 1,400,000.00 +12.5 VAT</t>
  </si>
  <si>
    <t>Purchase of Media Equipment</t>
  </si>
  <si>
    <t>Human Capital Development</t>
  </si>
  <si>
    <t>012500600100: PUBLIC SERVICE TRAINING INSTITUTE</t>
  </si>
  <si>
    <t>Accreditation of Programmes</t>
  </si>
  <si>
    <t>Accreditation of Courses</t>
  </si>
  <si>
    <t>Programmes/ Courses Accreditation</t>
  </si>
  <si>
    <t>Capacity Building</t>
  </si>
  <si>
    <t>human capital development</t>
  </si>
  <si>
    <t>Purchase of Furniture</t>
  </si>
  <si>
    <t>Purchase of Furniture to the New Classrooms</t>
  </si>
  <si>
    <t>Construction/Renovation of Training Institute</t>
  </si>
  <si>
    <t>Industrial Fumigation of the School Premises</t>
  </si>
  <si>
    <t>New PSTI</t>
  </si>
  <si>
    <t>Renovation</t>
  </si>
  <si>
    <t>012500700100: OFFICE OF ESTABLISHMENTS</t>
  </si>
  <si>
    <t>Purchase of Twenty (20) Executive Chairs @N90,000 each with 12% VAT, Tax &amp; EEF inclusive</t>
  </si>
  <si>
    <t>Purchase of Ten (10) Executive Tables @N140,000 each with 12% VAT, Tax &amp; EEF inclusive</t>
  </si>
  <si>
    <t>Purchase of Office Cabinets</t>
  </si>
  <si>
    <t>Purchase of Window Blinds for Offices</t>
  </si>
  <si>
    <t>Purchase of Samsung Multimedia projector and its accessories</t>
  </si>
  <si>
    <t>Purchase of 4 nos HP Laptop Computers @N250,000.00 each (All in one 24-b029c-12GB RAM -ITB HBD- Wins 10) and 20 HP Desktop Computers @N200,000 each</t>
  </si>
  <si>
    <t>Purchase of Motor-Cycles</t>
  </si>
  <si>
    <t>Purchase of (4) TVC Motor-Cycles @N200,000 each with 11% VAT, Tax &amp; EEF inclusive</t>
  </si>
  <si>
    <t>022001100100: OFFICE OF THE STATE AUDITOR GENERAL</t>
  </si>
  <si>
    <t>Renovation and Re-roofing of Office Building at Ondo.</t>
  </si>
  <si>
    <t>RENOVATION OF AUDITOR GENERAL'S OFFICE OKITIPUPA</t>
  </si>
  <si>
    <t>RENOVATION OF AUDITOR GENERAL'S AREA OFFICE, ALAGBAKA AKURE.</t>
  </si>
  <si>
    <t>March-Nov</t>
  </si>
  <si>
    <t>014700100100: CIVIL SERVICE COMMISSION</t>
  </si>
  <si>
    <t>Purchase of Power Generating Set</t>
  </si>
  <si>
    <t>Purchase of Perkin Generating Set</t>
  </si>
  <si>
    <t>Purchase of 2 mowers @ #250,000 each</t>
  </si>
  <si>
    <t>Purchase of 1 motorcyle For the commission</t>
  </si>
  <si>
    <t>Provision of Solar Power for the Commission</t>
  </si>
  <si>
    <t>Purchase of furniture for offices</t>
  </si>
  <si>
    <t>Purchase of window Net for the offices</t>
  </si>
  <si>
    <t>Digital Operation</t>
  </si>
  <si>
    <t>Digitalization and Electronic Archiving of Personnel Records</t>
  </si>
  <si>
    <t>Development of Employment Web Portal</t>
  </si>
  <si>
    <t>Purchase of 3 numbers of Desktop Computer Systems</t>
  </si>
  <si>
    <t>Purchase of 1 Nos Digital Photocopy sharp AR5316</t>
  </si>
  <si>
    <t>Purchase of 1 unit of fire Proof cabinet @ #480,000.00 each</t>
  </si>
  <si>
    <t>Purchase of PAE wireless System</t>
  </si>
  <si>
    <t>Purchase of 5 Nos of office cabinet for use in Registries @200,000</t>
  </si>
  <si>
    <t>Renovation of Offices</t>
  </si>
  <si>
    <t>Renovation of Offices at the Commission</t>
  </si>
  <si>
    <t>014800100100: ONDO STATE INDEPENDENT ELECTORAL COMMISSION (ODIEC)</t>
  </si>
  <si>
    <t>Conduct of Election</t>
  </si>
  <si>
    <t>Conduct of Local Government Election</t>
  </si>
  <si>
    <t>Re-organization of Ondo State Independent Electoral Commission</t>
  </si>
  <si>
    <t>Delimitation of Wards and Creation of New Polling Units in Ondo State.</t>
  </si>
  <si>
    <t>Conduct of Bye Election in 4 Pending LGAs</t>
  </si>
  <si>
    <t>Jan-Feb</t>
  </si>
  <si>
    <t>Purchase of Generating Set</t>
  </si>
  <si>
    <t>procurement of office furniture for 18 Area office , 2no of executive tables &amp;chairs</t>
  </si>
  <si>
    <t>Repair of the Commissions Leaking Roof</t>
  </si>
  <si>
    <t>Refurbishment of Area Offices (Roof &amp; Structure)</t>
  </si>
  <si>
    <t>2 Units of Digital Photocopier Sharp (6020) @350,000 each</t>
  </si>
  <si>
    <t>Refurbishing of Two nos Hilux Vans &amp; Two(2) Toyota corolla Cars, &amp; 1 Peugeot 504 (Engine &amp; Gear procurement with 4nos New tyres)</t>
  </si>
  <si>
    <t>Jan-April</t>
  </si>
  <si>
    <t>Furnishing of Headquarters</t>
  </si>
  <si>
    <t>Procurement of 3 Units of Laptop for Salary and Budget and Secretarial @250000 (Headquarters)</t>
  </si>
  <si>
    <t>Purchase of New AC for the Office of the Chairman &amp; DFA</t>
  </si>
  <si>
    <t>July-Aug</t>
  </si>
  <si>
    <t>021500100100: MINISTRY OF AGRICULTURE</t>
  </si>
  <si>
    <t>Livestock Services Project</t>
  </si>
  <si>
    <t>Construction and renovation of farm buildings for Goatry and Piggery</t>
  </si>
  <si>
    <t>Maintenance of 6 Grand Parent Stock pigs, 45 existing breeder pigs and 50 expected weaners</t>
  </si>
  <si>
    <t>Production of 1500 off-heat broiler chickens</t>
  </si>
  <si>
    <t>Renovation of poultry houses at Akure Owo and Ikare</t>
  </si>
  <si>
    <t>Maintenance of 25 breeder rabbits and 432 expected weaners</t>
  </si>
  <si>
    <t>Quality Control on Feed Mill: Purchase of Magnetic MICROTRACER Rotary Detector</t>
  </si>
  <si>
    <t>Purchase of Goat breeder stock (30Ddoes and 3 Bucks)</t>
  </si>
  <si>
    <t>Publicity and sensitization of the public on animal Public Health Programme</t>
  </si>
  <si>
    <t>Renovation of Animal Disease Control Post, Cattle Market Office &amp; Cattle Dealers Block in Akure</t>
  </si>
  <si>
    <t>Procurement of Veterinary Equipment (Treatment Tables, Furniture, Sterilizers, etc for new clinics at Idanre, Iju, Ifon &amp; Ode-Irele</t>
  </si>
  <si>
    <t>Renovation of Veterinary Clinics &amp; Offices (Owo, Oka Akoko, Igbara Oke &amp; Veterinary Headquarters, Akure</t>
  </si>
  <si>
    <t>Vaccination Campaigns (Rabies, PPR, Mange, etc)</t>
  </si>
  <si>
    <t>Provision of Office Equipmen and furniture i. Purchase of 3 motorcycles for extension services @ 750,000 ii. Purchase of 1 photocopier @ 250,000 iii. Purchase of furniture items @ 190,000 iv. Purchase of 4 standing fans @ 60,000 (Livestock Dept.)</t>
  </si>
  <si>
    <t>Procurement of Laboratory furniture &amp; equipment for 18 Vet Offices in the State including new clinics at Idanre, Iju, Ifon and Odo Irele</t>
  </si>
  <si>
    <t>Construction of New Veterinary Hospital in Akure due to demolition of former commplex</t>
  </si>
  <si>
    <t>Production of 800 Off-Heat Turkey Poults</t>
  </si>
  <si>
    <t>Establishment of pig village for pig farmers</t>
  </si>
  <si>
    <t>LIvestock Production and Resilience Support Project (L-PRES): Counterpart fund by Ondo State Government</t>
  </si>
  <si>
    <t>Establishment of Hachery</t>
  </si>
  <si>
    <t>Purchase of Dog Breeders stock (4Females and 2 Males)</t>
  </si>
  <si>
    <t>Snail Production</t>
  </si>
  <si>
    <t>Establishment of Broilers Processing plant</t>
  </si>
  <si>
    <t>LIvestock Production and Resilience Support Project (L-PRES): Drawdown</t>
  </si>
  <si>
    <t>Skill Acquisition</t>
  </si>
  <si>
    <t>None-Dec</t>
  </si>
  <si>
    <t>Tree Crops Production Project</t>
  </si>
  <si>
    <t>Raising of 500,000 Cocoa Seedlings at the 3 Senatorial Districts at N50/Seedling</t>
  </si>
  <si>
    <t>Raising of 105,000 Oil Palm Seedlings at the 3 Senatorial Districts at N172/seedling</t>
  </si>
  <si>
    <t>Raising of 50,000 Cashew Seedlings at the 3 Senatorial Districts at N74/seedling</t>
  </si>
  <si>
    <t>Raising of 10,000 Coconut Seedlings @ N589.89/Seedlet</t>
  </si>
  <si>
    <t>Raising of 5,000 Kola Seedlings</t>
  </si>
  <si>
    <t>Raising of 800 Soursop Seedlings in Akure @ N200/seedling</t>
  </si>
  <si>
    <t>Oct-June</t>
  </si>
  <si>
    <t>Raising of 700 Soursop Seedlings in Ondo @ N200/seedling</t>
  </si>
  <si>
    <t>Oct-July</t>
  </si>
  <si>
    <t>Raising of 500 Soursop Seedlings in Owo @ N200/seedling</t>
  </si>
  <si>
    <t>Raising of 800 Rubber Seedlings Okitipupa @ N200/seedling</t>
  </si>
  <si>
    <t>Raising of 700 Rubber Seedlings in Ore @ N200/seedling</t>
  </si>
  <si>
    <t>Raising of 500 Rubber Seedlings in Ondo @ N200/seedling</t>
  </si>
  <si>
    <t>Raising of 2000 Coffee Seedlings in Akure South @ N250/seedling</t>
  </si>
  <si>
    <t>Raising of 2,000 Coffee Seedlings in Ondo @ N250/seedling</t>
  </si>
  <si>
    <t>Raising of 2,000 Coffee Seedlings in Owo @ N250/seedling</t>
  </si>
  <si>
    <t>Sept-July</t>
  </si>
  <si>
    <t>Raising of 2,000 Wall-nut Seedlings in Ondo @ N100/seedling</t>
  </si>
  <si>
    <t>Raising of 1,000 Bitter-kola seedlings in Ondo @ N150/seedling</t>
  </si>
  <si>
    <t>Fisheries Service Project</t>
  </si>
  <si>
    <t>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t>
  </si>
  <si>
    <t>Rejuvenation of existing Government fish farm at Akure, Ikare and Ondo (Seed Money)</t>
  </si>
  <si>
    <t>Purchase and installation 4 smoking kilns at Akure for value addition in fisheries</t>
  </si>
  <si>
    <t>Commissioning of Agip Oil Donated Hatchery @ Okitipupa</t>
  </si>
  <si>
    <t>Agricultural Services Project</t>
  </si>
  <si>
    <t>Special Intervention in Agriculture to Address Effects of Covid-19</t>
  </si>
  <si>
    <t>Establishment of demonstration plots@N200,000/school for 50 Secondary schools</t>
  </si>
  <si>
    <t>Organization and Formation of youth and women farmer into cooperatives: Training of women and youth farmers in Primary production, Processing and Marketing (2000 Nos) @ N5,000/farmer.</t>
  </si>
  <si>
    <t>Up-scaling of rice production in the State: Land Sourcing and identification of suitable land for Commercial rice production in the state, Monitoring of investors and Data acquisition</t>
  </si>
  <si>
    <t>Sensitization of cooperatives farmers towards private sector Tractor Hiring Unit (THU)</t>
  </si>
  <si>
    <t>Delineation of Farm Settlement lands (Mariwo, Ile oluji, Okitipupa, oniseere, anf Ifon)</t>
  </si>
  <si>
    <t>Training of Youths and farm settlers on nursery establishment and rehabilitation of Moribund Cocoa, Oil palm and rubber platation</t>
  </si>
  <si>
    <t>Dry Season Farming:Construction of green house for vegetables seedling production, purchase of inputs and assorted vegetable seeds</t>
  </si>
  <si>
    <t>Dec-April</t>
  </si>
  <si>
    <t>Promote and support Dietary Diversification through Nutrition Education and Key Household Practices in Akure.</t>
  </si>
  <si>
    <t>Promote and support Dietary Diversification through Nutrition Education and Key Household Practices in Ondo West.</t>
  </si>
  <si>
    <t>Promote and support Dietary Diversification through Nutrition Education and Key Household Practices in Owo.</t>
  </si>
  <si>
    <t>Promote and support Dietary Diversification through Nutrition Education and Key Household Practices in Okitipupa.</t>
  </si>
  <si>
    <t>Purchase of a motorcycle</t>
  </si>
  <si>
    <t>Purchase of one photocopier machine</t>
  </si>
  <si>
    <t>Purchase of two (2) laptops</t>
  </si>
  <si>
    <t>Purchase of one(1) printer</t>
  </si>
  <si>
    <t>Purchase of two(2)Germain Global Positioning System (GPS)</t>
  </si>
  <si>
    <t>Recostruction of a sector of Central Mechanical Workshop Ondo Road in Agro-Processing Centre</t>
  </si>
  <si>
    <t>Procurement of one unit of Planter (seeds and cassava cuttings) and Harvester</t>
  </si>
  <si>
    <t>Procurement of hand held GPS and other GIS tools</t>
  </si>
  <si>
    <t>Procurement of Multiple Powered Grin sheller and thresher</t>
  </si>
  <si>
    <t>Repair of 4units of existing tractors for onward hiring/leasing</t>
  </si>
  <si>
    <t>Creation of Data Base for land use under mechanization</t>
  </si>
  <si>
    <t>Monitoring of tractor under hiring/leasing and Tractor Loan Recovery from leasing beneficiaries</t>
  </si>
  <si>
    <t>Creation of data-base for Tractor owners in the State for efficient mechanization services</t>
  </si>
  <si>
    <t>Procurement of post harvesting equipment</t>
  </si>
  <si>
    <t>Procurement of root /tuber - harvesters tractor atty (30)units</t>
  </si>
  <si>
    <t>Establishment of demonstration /training center for crops like onions, tomatoes, pepper, pawned, etc</t>
  </si>
  <si>
    <t>Procurement of irrigation system (Drip packs)</t>
  </si>
  <si>
    <t>Procurement of power tiller ( iron cows)</t>
  </si>
  <si>
    <t>Procurement of attachments to power tiller</t>
  </si>
  <si>
    <t>Procurement of power rating irrigation pumps</t>
  </si>
  <si>
    <t>Procirement of irrivation facilities at the demonstration plit/ training centre for vegetable crops</t>
  </si>
  <si>
    <t>Data Acquisition Project</t>
  </si>
  <si>
    <t>Furnishing/Renovation of Conference Room, Offices of Directors &amp; Senior Offices</t>
  </si>
  <si>
    <t>Purchase of One Santo X Multimedia Projector Projector with Accessories for Report Presentation</t>
  </si>
  <si>
    <t>Establishment of Agricultural Database for the State</t>
  </si>
  <si>
    <t>Monitoring of Ministry Capital Projects across the State</t>
  </si>
  <si>
    <t>Purchase of 5 Laptop Computers for PRSD and other Departments at N350,000.00 each</t>
  </si>
  <si>
    <t>Annual Exhibition: Flag-off of planting season</t>
  </si>
  <si>
    <t>Annual Exhibition: World Food Day/Farmers show</t>
  </si>
  <si>
    <t>Purchase of 3 Nos 4WD Toyata Hilux Vehincle for Project Monitoring and Supervision</t>
  </si>
  <si>
    <t>Reviewing of the existing Agricultural Policy</t>
  </si>
  <si>
    <t>Fumigation of HQ and Out station Offices</t>
  </si>
  <si>
    <t>Purchase of desktop computer, UPS and Accessories for Ministry typing pool</t>
  </si>
  <si>
    <t>Training and Capacity Building for Officers</t>
  </si>
  <si>
    <t>purchase of Global Positioning Sysytem (GPS)</t>
  </si>
  <si>
    <t>Repair of vehicle</t>
  </si>
  <si>
    <t>Repair of office equipment</t>
  </si>
  <si>
    <t>Development of website for the activities of Ministry of Agriculture</t>
  </si>
  <si>
    <t>Agricultural Credit</t>
  </si>
  <si>
    <t>Loan administration, disbursement and recovery</t>
  </si>
  <si>
    <t>Development partners intervention and field operations activities</t>
  </si>
  <si>
    <t>Ondo State Covid-19 Action Response and Economic Stimulus (Food Security &amp; sustainable livelihood through FADAMA)</t>
  </si>
  <si>
    <t>LIFE-ND project (Min of Agric)-Drawdown</t>
  </si>
  <si>
    <t>LIFE-ND project (Min of Agric)-Govt Counterpart Contribution</t>
  </si>
  <si>
    <t>Development of official website for displaying marketing and other services</t>
  </si>
  <si>
    <t>Purchase of two executive chairs</t>
  </si>
  <si>
    <t>Purchase of two executive tables</t>
  </si>
  <si>
    <t>Food and Agricultural Organisation Support and OAPPEALS Programme</t>
  </si>
  <si>
    <t>Food and Agricultural Organisation (FAO) Support for the Development of Small Holder Farmers in Cocoa &amp; Oil Palm (Draw-down)</t>
  </si>
  <si>
    <t>Food and Agricultural Organisation (FAO) Support for the Development of Small Holder Farmers in Cocoa &amp; Oil Palm (GCC)</t>
  </si>
  <si>
    <t>Ondo State Agro-Processing Productivity Enhancement and Livelihood Improvement Support (OAPPEALS)-GCC</t>
  </si>
  <si>
    <t>Ondo State Agro-Processing, Productivity enhancement and livelihood improvemnet support (O'APPEALS) Project Drawdown</t>
  </si>
  <si>
    <t>021510200100: AGRICULTURAL DEVELOPMENT PROGRAMME</t>
  </si>
  <si>
    <t>Agricultural Transformation Initiative</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</si>
  <si>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</si>
  <si>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</si>
  <si>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</si>
  <si>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</si>
  <si>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</si>
  <si>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</si>
  <si>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</si>
  <si>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</si>
  <si>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Supervision/Monitoring of Projects</t>
  </si>
  <si>
    <t>Processing and Packaging Materials, Completion and Electrification of Seed Cool Room</t>
  </si>
  <si>
    <t>Demonstration of Broiler and Turkey Production</t>
  </si>
  <si>
    <t>Demonstration of Sustainable fish Farming</t>
  </si>
  <si>
    <t>Radio and Television Programme</t>
  </si>
  <si>
    <t>Capacity Building for Farmers in all components of Agriculture (Existing and New)/N-Power Beneficiaries</t>
  </si>
  <si>
    <t>Cassava through Out-growers</t>
  </si>
  <si>
    <t>World Food Day</t>
  </si>
  <si>
    <t>Seed Development/Certification - Maize through Out-growers</t>
  </si>
  <si>
    <t>E-Extension Services</t>
  </si>
  <si>
    <t>Fall Armyworm Project</t>
  </si>
  <si>
    <t>Armyworm Farmers Field Days</t>
  </si>
  <si>
    <t>Agricultural Research</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</si>
  <si>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</si>
  <si>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</si>
  <si>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</si>
  <si>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</si>
  <si>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</si>
  <si>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</si>
  <si>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</si>
  <si>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</si>
  <si>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</si>
  <si>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Farmers Field Days: Quarterly Agric Show</t>
  </si>
  <si>
    <t>Construction/Renovation of Government Building/Facilities</t>
  </si>
  <si>
    <t>Project Facilities - Project Facilities Maintenance: General Repairs of Office Building Complex and Generating Set, Tractor, Heavy Duty Equipment etc</t>
  </si>
  <si>
    <t>Agro-Women Initiatives</t>
  </si>
  <si>
    <t>Agro-Women Initiative</t>
  </si>
  <si>
    <t>023100300100: ONDO STATE ELECTRICITY BOARD</t>
  </si>
  <si>
    <t>Procurement/Installation of Power Plants/Electrical Equipment</t>
  </si>
  <si>
    <t>Electrification Projects and Strengthening of existing Network across the State(URBAN)</t>
  </si>
  <si>
    <t>Provision for Emergency jobs</t>
  </si>
  <si>
    <t>Purchase of Electrical Testing and Measuring Equipment</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</si>
  <si>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</si>
  <si>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</si>
  <si>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</si>
  <si>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</si>
  <si>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</si>
  <si>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Replacement of defective conventional street lighting network at Adekunle Ajasin,Awolowo, Government house/Oke Eda, Parliamentary and Investment Junction/Bishop Court road in Alagbaka Environ and Agbogb/Fiwasaye road, with 150W All-In-One Solar Powered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</si>
  <si>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</si>
  <si>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</si>
  <si>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</si>
  <si>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</si>
  <si>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</si>
  <si>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</si>
  <si>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FGN/Ondo state presidential fertilizer initiative logistics,Planning and Monitoring matters</t>
  </si>
  <si>
    <t>Procurement of Agricultural hardware inputs; cutlasses, gloves, boots, manual seed drillers etc.</t>
  </si>
  <si>
    <t>Procurement of fish production materials; fishing gears,tackles,fish nets, spears, fish traps and allied products</t>
  </si>
  <si>
    <t>Sourcing and Sales Of research based high breed seeds of Arable crops and comparative commercial tree crops</t>
  </si>
  <si>
    <t>Procurement and sales of outboard engines, Water pumps and dry season irrigation sets.</t>
  </si>
  <si>
    <t>Mobile Agricultural Input Sale</t>
  </si>
  <si>
    <t>Procurement and Sales of liquefied organic fertilizer</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</si>
  <si>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</si>
  <si>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</si>
  <si>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</si>
  <si>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</si>
  <si>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</si>
  <si>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</si>
  <si>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</si>
  <si>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</si>
  <si>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</si>
  <si>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</si>
  <si>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</si>
  <si>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Procurement of Chemicals and Reagents</t>
  </si>
  <si>
    <t>Purchase of Chemicals/Reagents</t>
  </si>
  <si>
    <t>021511600100: COCOA REVOLUTION OFFICE</t>
  </si>
  <si>
    <t>Purchase of Motor Cycle</t>
  </si>
  <si>
    <t>Procurement of 15 Nos Motor-cycles for Pruners</t>
  </si>
  <si>
    <t>Procurement of Chemicals/Reagents</t>
  </si>
  <si>
    <t>Purchase of Cocoa Chemicals at Oda Plantation</t>
  </si>
  <si>
    <t>Chocolate Projects</t>
  </si>
  <si>
    <t>Establishment of Processing Centre</t>
  </si>
  <si>
    <t>Re-establishment of internal farm roads network, bridge renovation and drainages</t>
  </si>
  <si>
    <t>Cocoa Planting Project</t>
  </si>
  <si>
    <t>Purchase of farm equipment</t>
  </si>
  <si>
    <t>Rehabilitation/Maintenance of New Planting</t>
  </si>
  <si>
    <t>Fire Tracing of Oda Cocoa Plantation</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</si>
  <si>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</si>
  <si>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</si>
  <si>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</si>
  <si>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</si>
  <si>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Payment of Labour Wages to Maintain Existing and Rehabilitated Farms</t>
  </si>
  <si>
    <t>Grants from OSAEC</t>
  </si>
  <si>
    <t>Raising of Hybrid Cocoa Seedlings</t>
  </si>
  <si>
    <t>Establishment of Cocoa Plantation at Ijugbere, Owo</t>
  </si>
  <si>
    <t>Rehabilitation of Oda Cocoa Farm</t>
  </si>
  <si>
    <t>Cocoa Development Initiative</t>
  </si>
  <si>
    <t>022000100100: MINISTRY OF FINANCE</t>
  </si>
  <si>
    <t>Purchase and Installation of 25 Computer Sets and other Office Equipment for Expenditure Department</t>
  </si>
  <si>
    <t>Procurement of 10 Desktops and 10 HP Laptops for the Ministry.</t>
  </si>
  <si>
    <t>Procurement of 10 Shredding Machines at#25,000.00 each.</t>
  </si>
  <si>
    <t>Procurent of 1 no Projector</t>
  </si>
  <si>
    <t>Procurement of 5 Sharp Photocopier Machines(AR-6020 Digital multifunction) at #350,000.00 each.</t>
  </si>
  <si>
    <t>Construction/Installation of Suspended Iron Cabinet/Burglary Proof in Sensitive Offices of the Ministry</t>
  </si>
  <si>
    <t>Provision of Furniture and Office Equipment for the Ministry and DMD.</t>
  </si>
  <si>
    <t>Printing of Accounts Documents (PE Cards, Vouchers, Bank Schedules)</t>
  </si>
  <si>
    <t>Purchase of 15 units of split AC and accessories</t>
  </si>
  <si>
    <t>Procurement of 10 Refrigerators for Offices and 10 water dispensers.</t>
  </si>
  <si>
    <t>Procurement of 10 Standing Fans at #45,000.00 each.</t>
  </si>
  <si>
    <t>Renovation of Conference Hall/Building of the Ministry</t>
  </si>
  <si>
    <t>Construction of 2 Nos Visitors' Toilets</t>
  </si>
  <si>
    <t>Floating of Bond</t>
  </si>
  <si>
    <t>Refurbishment and Maintenance of Vehicles and Office Equipment</t>
  </si>
  <si>
    <t>Software Procurement/Maintenance</t>
  </si>
  <si>
    <t>Upgrading of Computer Hardwares and Softwares for the Ministry</t>
  </si>
  <si>
    <t>Web Portal for the Ministry - Maintenance and Subscription.</t>
  </si>
  <si>
    <t>Provision/Maintenance of Infrastructure</t>
  </si>
  <si>
    <t>Rehabilitation and Reticulation of Ministry's Borehole including Overhead Storage Tank (Steel)</t>
  </si>
  <si>
    <t>Infrastructure Development Fund</t>
  </si>
  <si>
    <t>Provision of Security Hardware</t>
  </si>
  <si>
    <t>Purchase of 100KVA Mikano Power Generating Set</t>
  </si>
  <si>
    <t>Take-Off Grant for Ondo State Internal Revenue Services</t>
  </si>
  <si>
    <t>SIFTAS Project</t>
  </si>
  <si>
    <t>Accessing SFTAS Grant through revenue and other Financial Services Reform</t>
  </si>
  <si>
    <t>022000700100: OFFICE OF THE ACCOUNTANT GENERAL</t>
  </si>
  <si>
    <t>SIFMIS Support Programme</t>
  </si>
  <si>
    <t>Construction and Furnishing of SIFMIS Primary Data Centre (PDC)</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</si>
  <si>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</si>
  <si>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</si>
  <si>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</si>
  <si>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</si>
  <si>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Construction of Treasury Gate, Gate House, Car Parks and Landscaping of SIFMIS ICT Training Centre</t>
  </si>
  <si>
    <t>Procurement of Laptops with Accessories for SIFMIS SMEs &amp; Help Desk Officers (90 SMEs + 73 HDOs) 163nos. @ N250,000.00</t>
  </si>
  <si>
    <t>Continuous Capacity Building &amp; ICT Training on SIFMIS Project</t>
  </si>
  <si>
    <t>Annual Maintenance of SIFMIS Hardware and Software</t>
  </si>
  <si>
    <t>Provision of SIFMIS Links through VPN Connection and SIFMIS Link to Stakeholders</t>
  </si>
  <si>
    <t>Annual Maintenance Fee for SAP Software</t>
  </si>
  <si>
    <t>Training for Procurement Planning Committee and Allied Matters.</t>
  </si>
  <si>
    <t>Renovation of Government Building/Offices</t>
  </si>
  <si>
    <t>Fumigation of the Treasury Department and 19 TCOs</t>
  </si>
  <si>
    <t>Renovation of TCOs in Fourteen (14) LGAs of the State</t>
  </si>
  <si>
    <t>Complete Reroofing of TCO Building Ondo</t>
  </si>
  <si>
    <t>Complete Reroofing of TCO Building Igbokoda</t>
  </si>
  <si>
    <t>Complete renovation/re-roofing of TCO Okitipupa.</t>
  </si>
  <si>
    <t>Furniture and Fittings for the Treasury House</t>
  </si>
  <si>
    <t>Rehabilitation and Complete Re-roofing of TCO Ido Ani</t>
  </si>
  <si>
    <t>Furniture and Fittings for Offices</t>
  </si>
  <si>
    <t>Treasury House/Project financial management Unit Building</t>
  </si>
  <si>
    <t>Construction of Government Building/Offices</t>
  </si>
  <si>
    <t>Purchase of office equipment- shredding machines, refrigerators photocopiers, printers and scanners, etc</t>
  </si>
  <si>
    <t>Outdoor radios</t>
  </si>
  <si>
    <t>Purchase of GUBABI Security Safes (50 Nos)</t>
  </si>
  <si>
    <t>Feb-July</t>
  </si>
  <si>
    <t>Purchase of Motor Vehicles</t>
  </si>
  <si>
    <t>Purchase of one (1) Toyota Avensis with Accessories for the AG</t>
  </si>
  <si>
    <t>Departmental Capacity Building in Accounting Proficiency (Forensic Accounting, Accrual/Cash Concept, Taxation, E-Payroll Training, Treasury Mgt, etc)</t>
  </si>
  <si>
    <t>Implementation of PriceWaterHouseCoopers (PWC) Training Needs</t>
  </si>
  <si>
    <t>Construction of Building</t>
  </si>
  <si>
    <t>022200100100: MINISTRY OF COMMERCE, INDUSTRIES AND COOPERATIVES</t>
  </si>
  <si>
    <t>Organization and Coordination of Artisans in the State</t>
  </si>
  <si>
    <t>Registration and Organization of Artisans in the State</t>
  </si>
  <si>
    <t>Strenghtening Cooperative Services</t>
  </si>
  <si>
    <t>Establishment of Small Scale Industries</t>
  </si>
  <si>
    <t>Promotion of Small Scale Industries</t>
  </si>
  <si>
    <t>Ondo State Covid-19 Action Response and Economic Stimulus (Facilitating recovery and Enhancing Capability of MSEs)</t>
  </si>
  <si>
    <t>Trade Fair</t>
  </si>
  <si>
    <t>Investment Promotion Programmes</t>
  </si>
  <si>
    <t>Investment Promotion and Allied Programmes</t>
  </si>
  <si>
    <t>Investible Fund</t>
  </si>
  <si>
    <t>Upgrading of Raw Materials Display Centre</t>
  </si>
  <si>
    <t>Purchase of Equipment (Laptops,Desktops,Printer,Photocopier and Others)</t>
  </si>
  <si>
    <t>Purchase of Office Furniture (Tables)</t>
  </si>
  <si>
    <t>Purchase of Office Furniture (Chairs)</t>
  </si>
  <si>
    <t>Entrepreneurial Development Program</t>
  </si>
  <si>
    <t>Purchase of Equipment (Water Dispenser)</t>
  </si>
  <si>
    <t>Purchase of Equipment (Air Conditioner)</t>
  </si>
  <si>
    <t>Purchase of Equipment (Standing Fan)</t>
  </si>
  <si>
    <t>Purchase of Equipment (Generator)</t>
  </si>
  <si>
    <t>Purchase of Equipment (Television)</t>
  </si>
  <si>
    <t>Purchase of Equipment (Laptops)</t>
  </si>
  <si>
    <t>Purchase of Equipment (Desktops)</t>
  </si>
  <si>
    <t>Purchase of Equipment (Printer)</t>
  </si>
  <si>
    <t>Purchase of Equipment (Photocopier)</t>
  </si>
  <si>
    <t>022205100100: MICRO CREDIT AGENCY</t>
  </si>
  <si>
    <t>Loan Recovery</t>
  </si>
  <si>
    <t>Sensitization and Training of Beneficiaries</t>
  </si>
  <si>
    <t>Monitoring of Schemes in the 18 Local Government Areas</t>
  </si>
  <si>
    <t>Loan Recovery Drive in all the 18 Local Government Areas</t>
  </si>
  <si>
    <t>purchase of Hilux and Toyota Corolla Engines</t>
  </si>
  <si>
    <t>purchase of sharpDigital Heavy Duty Photocopier with Automatic Document Feeder AR 6020</t>
  </si>
  <si>
    <t>Purchase of HP Laser Jet Pro 404DN Printer</t>
  </si>
  <si>
    <t>Repairs of 18 Area Offices</t>
  </si>
  <si>
    <t>Renovation of OSMA main Office Building</t>
  </si>
  <si>
    <t>Purchase of Table, Chairs, Widow Blind (Office of the Chairman)</t>
  </si>
  <si>
    <t>purchase of window blinds</t>
  </si>
  <si>
    <t>Jan-June</t>
  </si>
  <si>
    <t>Business Support/Youth Empowerment Programme</t>
  </si>
  <si>
    <t>Micro Credit Scheme</t>
  </si>
  <si>
    <t>Financing entrepreneurs to set cottage industries</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</si>
  <si>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</si>
  <si>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</si>
  <si>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</si>
  <si>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</si>
  <si>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</si>
  <si>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</si>
  <si>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Development of mobile app for card registration and authentication</t>
  </si>
  <si>
    <t>Configuration and creating of cloud storage</t>
  </si>
  <si>
    <t>Development of data entry form</t>
  </si>
  <si>
    <t>Diesel for Generator/Maintenance (2 Gen)</t>
  </si>
  <si>
    <t>Renovation of State Information Technology Agency (Old) Building Complex</t>
  </si>
  <si>
    <t>Maintenance of SITA HQ and 18 LGA Offices Premises</t>
  </si>
  <si>
    <t>SITA's Facility Management: Electrical Power Management - Air Conditioning, Cleaning Service, Security Services etc)</t>
  </si>
  <si>
    <t>Procurement of Office Equipments</t>
  </si>
  <si>
    <t>SIFMIS Support Services</t>
  </si>
  <si>
    <t>Hardware maintenance</t>
  </si>
  <si>
    <t>Empowerment Through ICT</t>
  </si>
  <si>
    <t>Creation of IT Resource Centre for Development of Youths IT Enterprenures</t>
  </si>
  <si>
    <t>ICT Development</t>
  </si>
  <si>
    <t>Establishment of TechHub at Okitipupa</t>
  </si>
  <si>
    <t>Digital Village Project</t>
  </si>
  <si>
    <t>Traning of unemployed Youth on ICT</t>
  </si>
  <si>
    <t>State ICT Infrastructure Backbone Development</t>
  </si>
  <si>
    <t>Central Annual Bandwidth Charges</t>
  </si>
  <si>
    <t>Monitoring of ICT Facilities/ Projects Statewide.</t>
  </si>
  <si>
    <t>Procurement of Network/Enterprise Antivirus</t>
  </si>
  <si>
    <t>Provision/Deployment of Network Backbone Infrastructure</t>
  </si>
  <si>
    <t>Procurement of Hardware</t>
  </si>
  <si>
    <t>installation of security infrastructure.</t>
  </si>
  <si>
    <t>Procurement and installation of CCTV</t>
  </si>
  <si>
    <t>Procurement of Desktop computers ( sets)</t>
  </si>
  <si>
    <t>Procurement of workshop equipment</t>
  </si>
  <si>
    <t>Metro fiber Optics Network</t>
  </si>
  <si>
    <t>Implementation of smart City initiative</t>
  </si>
  <si>
    <t>Maintenance of various Towers</t>
  </si>
  <si>
    <t>Procurement of Laptops computers (5 sets)</t>
  </si>
  <si>
    <t>Procurement of Computer Accessories</t>
  </si>
  <si>
    <t>Procurement of LAN accessories</t>
  </si>
  <si>
    <t>E-Learning Project</t>
  </si>
  <si>
    <t>Renovation of ICT e-Learning Centre</t>
  </si>
  <si>
    <t>ICT Training for all public officers in ODSG (Professional Categories- Continuation of Programme-Retraining of Public Officers</t>
  </si>
  <si>
    <t>Upgrade of Agency computer room to CBT center through procurement of some application. (with 30 sets of desktop computer systems)</t>
  </si>
  <si>
    <t>Regular maintenance of the CBT center</t>
  </si>
  <si>
    <t>ICT Research Development and Innovation Project</t>
  </si>
  <si>
    <t>Participation of Agency in National &amp; International ICT events, Professinal Inst. Corporate memberships dues, etc</t>
  </si>
  <si>
    <t>Engagement of Industry Experts/Consultants</t>
  </si>
  <si>
    <t>ICT Research and Development</t>
  </si>
  <si>
    <t>Maintenance of the Smart classroom</t>
  </si>
  <si>
    <t>Deployment of smart class room in selected secondary schools</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</si>
  <si>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</si>
  <si>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</si>
  <si>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</si>
  <si>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</si>
  <si>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Maintenance of Urban and Rural Roads in Ondo State</t>
  </si>
  <si>
    <t>023405600100: ONDO STATE RURAL ACCESS AND AGRICULTURAL MARKETING PROJECT (RAAMP)</t>
  </si>
  <si>
    <t>RAMP Projects</t>
  </si>
  <si>
    <t>Draw Down On RAMP Programme</t>
  </si>
  <si>
    <t>Counterpart Fund for RAMP3</t>
  </si>
  <si>
    <t>Maintenance / Logistics</t>
  </si>
  <si>
    <t>Ondo State Covid-19 Action Response and Economic Stimulus (Construction/improved Feeder-Roads to Wet Markets through RAAMP)</t>
  </si>
  <si>
    <t>023600100100: MINISTRY OF CULTURE AND TOURISM</t>
  </si>
  <si>
    <t>Cultural Festival</t>
  </si>
  <si>
    <t>Maintenance of State Cultural Troupe</t>
  </si>
  <si>
    <t>Ondo State Festival of Culture</t>
  </si>
  <si>
    <t>Festival of Culture</t>
  </si>
  <si>
    <t>Procurement of Equipment for Arts Skill Acquisition Center, Owo</t>
  </si>
  <si>
    <t>National and International Cultural/Tourism Exchange Programme</t>
  </si>
  <si>
    <t>Special Command Performance, Stage Equipment, weigh-in etc</t>
  </si>
  <si>
    <t>Renovation of Building</t>
  </si>
  <si>
    <t>Maintenance of Arts Skill Acquisition Centre, Owo</t>
  </si>
  <si>
    <t>Renovation of Adegbemile Hall</t>
  </si>
  <si>
    <t>Maintenance of Office Complex</t>
  </si>
  <si>
    <t>Tourism Revolution</t>
  </si>
  <si>
    <t>Purchase of Motion Picture and Still Cameras</t>
  </si>
  <si>
    <t>Projects Monitoring and Evaluation</t>
  </si>
  <si>
    <t>Procurement of Musical Instrument and Costumes</t>
  </si>
  <si>
    <t>Maintenance of Idanre Hills Tourist Center</t>
  </si>
  <si>
    <t>Techno and Socio-Cultural/Tourism Research and Documentation</t>
  </si>
  <si>
    <t>Maintenance of Golf Course</t>
  </si>
  <si>
    <t>Production of Cultural Documentary on Ondo State</t>
  </si>
  <si>
    <t>Purchase Office Equipment</t>
  </si>
  <si>
    <t>Purchase of 2 Nos of Photocopier</t>
  </si>
  <si>
    <t>2 Nos Laser Jet Printers</t>
  </si>
  <si>
    <t>Purchase of 2 Nos Desktop Computers</t>
  </si>
  <si>
    <t>15 Office Tables</t>
  </si>
  <si>
    <t>15 Nos of Office Chairs</t>
  </si>
  <si>
    <t>3 Nos Air Conditioners for Office Use</t>
  </si>
  <si>
    <t>CONFERENCE CHAIRS</t>
  </si>
  <si>
    <t>Purchase of 3 Big File Cabinets</t>
  </si>
  <si>
    <t>2 Fire proof cabinets</t>
  </si>
  <si>
    <t>023800100100: MINISTRY OF ECONOMIC PLANNING AND BUDGET</t>
  </si>
  <si>
    <t>Deployment of ICT Facility in the Ministry</t>
  </si>
  <si>
    <t>Procurement of hardware components (system maintenance) and installation tools</t>
  </si>
  <si>
    <t>Procurement of software development kits, antivirus and others</t>
  </si>
  <si>
    <t>Maintenance of Ministry's website</t>
  </si>
  <si>
    <t>Procurement of Laptop and Desktop for PA Dept</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</si>
  <si>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</si>
  <si>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</si>
  <si>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</si>
  <si>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</si>
  <si>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</si>
  <si>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</si>
  <si>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</si>
  <si>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Capacity Building for Staff of the Ministry</t>
  </si>
  <si>
    <t>UNICEF Supported Programmes</t>
  </si>
  <si>
    <t>UNICEF Supported Programmes GCCC, Monitoring and Programme Support</t>
  </si>
  <si>
    <t>UNICEF Supported Programmes (Draw Down)</t>
  </si>
  <si>
    <t>Publicity and Purchase of Media Equipment for the Ministry</t>
  </si>
  <si>
    <t>State Development Plans</t>
  </si>
  <si>
    <t>Home Grown Plan, Strategic Plans, LGDPs and CDPs</t>
  </si>
  <si>
    <t>Conduct of Baseline Studies, Policy and Impact Assessment</t>
  </si>
  <si>
    <t>Special Intervention fund for Human Capital Development</t>
  </si>
  <si>
    <t>SFTAS Project</t>
  </si>
  <si>
    <t>Budget Reform in SFTAS Programme</t>
  </si>
  <si>
    <t>023800100400: STATE PROJECT COORDINATING OFFICE</t>
  </si>
  <si>
    <t>023800400100: ONDO STATE BUREAU OF STATISTICS</t>
  </si>
  <si>
    <t>Renovation of Statistician General's Office</t>
  </si>
  <si>
    <t>purchase of office Equipment</t>
  </si>
  <si>
    <t>Production of Statistical Publications</t>
  </si>
  <si>
    <t>Production and Dissemination of Statistical Publications (Printing)</t>
  </si>
  <si>
    <t>Construction of State (GDP) Gross Domestic Product</t>
  </si>
  <si>
    <t>025210200100: ONDO STATE WATER CORPORATION</t>
  </si>
  <si>
    <t>National Urban Water Supply Sector Reform Project</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</si>
  <si>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</si>
  <si>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</si>
  <si>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</si>
  <si>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</si>
  <si>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</si>
  <si>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</si>
  <si>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</si>
  <si>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</si>
  <si>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</si>
  <si>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</si>
  <si>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</si>
  <si>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On going rehabilitation works</t>
  </si>
  <si>
    <t>Water Supply/Dam Projects</t>
  </si>
  <si>
    <t>Construction of paid fetching point using AQ tap dispensing machine at Erekesan Market in Akure and other markets in Ondo, Owo and Okitipupa to contain the spread of Covid-19 pandemic</t>
  </si>
  <si>
    <t>African Development Bank (AFDB) Water Facility</t>
  </si>
  <si>
    <t>African Development Bank (AFDB) Water Facility Draw Down</t>
  </si>
  <si>
    <t>African Development Bank (AFDB) Water Facility (GCC)</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</si>
  <si>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</si>
  <si>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</si>
  <si>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</si>
  <si>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</si>
  <si>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KAMOMI AKETI Accelerated Water Scheme</t>
  </si>
  <si>
    <t>BOREHOLE INVENTORY AND MONITORING</t>
  </si>
  <si>
    <t>Maintenance of Equipment</t>
  </si>
  <si>
    <t>Water Sanitation Campaign Programme</t>
  </si>
  <si>
    <t>Sanitation Mobilisation and Awareness Campaign</t>
  </si>
  <si>
    <t>Global Hand washing Day</t>
  </si>
  <si>
    <t>World Water Day</t>
  </si>
  <si>
    <t>Monitoring of Project and Water Quality, Monitoring and Surveillance</t>
  </si>
  <si>
    <t>Partnership Expanded Water Sanitation and Hygiene (PEWASH) (Draw Down)</t>
  </si>
  <si>
    <t>Global Menstrual Hygiene Day</t>
  </si>
  <si>
    <t>May-May</t>
  </si>
  <si>
    <t>Rural Sanitation and Hygiene Programme in Ondo State for CLTS and Open Defecation Follow-up in 18 LGAs with FMWR Clean Nigeria</t>
  </si>
  <si>
    <t>Construction/Renovation of office</t>
  </si>
  <si>
    <t>Construction of Office Complex Road</t>
  </si>
  <si>
    <t>Jan-May</t>
  </si>
  <si>
    <t>COnstruction of New Office Complex</t>
  </si>
  <si>
    <t>Processing of Land Document</t>
  </si>
  <si>
    <t>Water Drilling/Water Facility Maintenance Equipment</t>
  </si>
  <si>
    <t>Purchase of Pool Finder and Aidu Admt 300s Ground Water Detection Equipment</t>
  </si>
  <si>
    <t>Repairs of Compressors</t>
  </si>
  <si>
    <t>Repairs of Drilling Rigs</t>
  </si>
  <si>
    <t>Repairs of Hilux Vehicle</t>
  </si>
  <si>
    <t>025305300100: ONDO STATE DEVELOPMENT AND PROPERTY CORPORATION</t>
  </si>
  <si>
    <t>Estate Development</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</si>
  <si>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</si>
  <si>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</si>
  <si>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</si>
  <si>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</si>
  <si>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</si>
  <si>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</si>
  <si>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</si>
  <si>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</si>
  <si>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</si>
  <si>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</si>
  <si>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</si>
  <si>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</si>
  <si>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</si>
  <si>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Completion of OBA's House</t>
  </si>
  <si>
    <t>Completion of Treasury House</t>
  </si>
  <si>
    <t>EndSARS Protest Reconstruction Programme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</si>
  <si>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</si>
  <si>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</si>
  <si>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</si>
  <si>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</si>
  <si>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</si>
  <si>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</si>
  <si>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</si>
  <si>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</si>
  <si>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Purchase of HP Laserjet Printers</t>
  </si>
  <si>
    <t>026300100100: MINISTRY OF PHYSICAL PLANNING AND URBAN DEVELOPMENT</t>
  </si>
  <si>
    <t>Renovation of Area Offices in 18 LGAs</t>
  </si>
  <si>
    <t>Purchase of Printers</t>
  </si>
  <si>
    <t>Urban Renewal Projects</t>
  </si>
  <si>
    <t>Review of Extant Physical Planning Laws and Regulations</t>
  </si>
  <si>
    <t>Urban Development Control, Enforcement and other Activities</t>
  </si>
  <si>
    <t>Digitalization of the Ministry's Registries</t>
  </si>
  <si>
    <t>Updating of Regional &amp; Master Plans for Major Cities and Towns</t>
  </si>
  <si>
    <t>Enforcement on Contravention/Hiring of Heavy Duty Equipment</t>
  </si>
  <si>
    <t>Urban Renewal Activities</t>
  </si>
  <si>
    <t>Site Inspection</t>
  </si>
  <si>
    <t>Repair of Payloader</t>
  </si>
  <si>
    <t>UN-Habitat Programme</t>
  </si>
  <si>
    <t>UN-Habitat Support Programme (GCC)</t>
  </si>
  <si>
    <t>UN-Habitat Support Programme (Draw Down)</t>
  </si>
  <si>
    <t>Capacity Building/Participation in Professional Conferences and Training</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</si>
  <si>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</si>
  <si>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</si>
  <si>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</si>
  <si>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</si>
  <si>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</si>
  <si>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</si>
  <si>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</si>
  <si>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</si>
  <si>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Building of new High Court Complex</t>
  </si>
  <si>
    <t>Construction of ICT Infrastructures; Functional Website with E-mail,2 nos Desktop,2 nos Laptop,High-End Server,Air Conditioner,Online UPS(3KVA),4 nos computer tables,Router Board,Ethernet cables,Network Switch(gigabit),Network printer,Network Bridge,Repeater,installation and Others</t>
  </si>
  <si>
    <t>PURCHASE OF COMPUTER DESKTOPS AND LAPTOPS</t>
  </si>
  <si>
    <t>PURCHASE OF PHOTOCOPIER MACHINES</t>
  </si>
  <si>
    <t>PURCHASE OF OFFICE CHAIRS AND OTHER CHAIRS</t>
  </si>
  <si>
    <t>PURCHASE OF OFFICE TABLES AND OTHERS</t>
  </si>
  <si>
    <t>PURCHASE OF SHREDDING MACHINES</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</si>
  <si>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</si>
  <si>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</si>
  <si>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</si>
  <si>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</si>
  <si>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</si>
  <si>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Purchase of Office Furniture and Fittings,Refrigerator,File Cabinets for 10 Judicial Divisions</t>
  </si>
  <si>
    <t>Purchase of Escort Vehicle</t>
  </si>
  <si>
    <t>031801100100: ONDO STATE JUDICIAL SERVICE COMMISSION</t>
  </si>
  <si>
    <t>Fumigation</t>
  </si>
  <si>
    <t>Renovation of Quarters</t>
  </si>
  <si>
    <t>PURCHASE OF DESKTOP AND LAPOTOP COMPUTERS</t>
  </si>
  <si>
    <t>Purchase 0f office Equipment</t>
  </si>
  <si>
    <t>032600100100: MINISTRY OF JUSTICE</t>
  </si>
  <si>
    <t>Farming Out of Cases</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</si>
  <si>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</si>
  <si>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</si>
  <si>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</si>
  <si>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</si>
  <si>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</si>
  <si>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Renovation of the Offices of the Hon. AG &amp; CJ, the SG&amp;PS and Other Offices including the Provision of office Furniture and accessories</t>
  </si>
  <si>
    <t>Partitioning of Office Building</t>
  </si>
  <si>
    <t>Provision of Window Blinds for 120 Offices of 14 by 10m</t>
  </si>
  <si>
    <t>Rent/Provision of Furniture for OPD</t>
  </si>
  <si>
    <t>Purchase of Office 31 nos Office Chairs</t>
  </si>
  <si>
    <t>Judgements Debt</t>
  </si>
  <si>
    <t>Administration of Justice</t>
  </si>
  <si>
    <t>Honourable Attorney-General and Commissioner for Justice Robe Allowance</t>
  </si>
  <si>
    <t>10% Draw-down on Processing of Agreements fees</t>
  </si>
  <si>
    <t>Accelerated Decongestion of Prisons (S.195 of the Criminal Procedure Law)</t>
  </si>
  <si>
    <t>Compensation for Victims of Boat Mishap</t>
  </si>
  <si>
    <t>Support for Criminal Justice Administration and Compilation of Appeal and Court processes</t>
  </si>
  <si>
    <t>Practicing Fee</t>
  </si>
  <si>
    <t>Procurement of 18-Seater Hiace Bus for ACJ Monitoring Committee</t>
  </si>
  <si>
    <t>Procurement and Installation of Sound proof Perkin Power Generating Set</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</si>
  <si>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</si>
  <si>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</si>
  <si>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</si>
  <si>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</si>
  <si>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</si>
  <si>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</si>
  <si>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</si>
  <si>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</si>
  <si>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</si>
  <si>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</si>
  <si>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</si>
  <si>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</si>
  <si>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</si>
  <si>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Purchase of Motorcycles</t>
  </si>
  <si>
    <t>Purchase of (2) hajue Suzuki motorcycles including registration</t>
  </si>
  <si>
    <t>Purchase and Installation of Generating set</t>
  </si>
  <si>
    <t>032605200100: CUSTOMARY COURT OF APPEAL</t>
  </si>
  <si>
    <t>Purchases of Law Books/Law Reports and Printing of Dairies and Calendars.</t>
  </si>
  <si>
    <t>Furniture and Equipment for New Offices.</t>
  </si>
  <si>
    <t>Purchase of office Equipment</t>
  </si>
  <si>
    <t>purchase of office Euipment</t>
  </si>
  <si>
    <t>Purchase/Rehabilitation of Vehicle</t>
  </si>
  <si>
    <t>Purchase of 3 nos Prado Jeeps for Judicial Officers</t>
  </si>
  <si>
    <t>Purchase of 6 Nos of Toyota Corolla</t>
  </si>
  <si>
    <t>Renovation of Customary Courts and Offices</t>
  </si>
  <si>
    <t>Renovation of President of the Customary Court of Appeal Quarters, Alagbaka</t>
  </si>
  <si>
    <t>Renovation of Government building</t>
  </si>
  <si>
    <t>Purchase of 10 nos of Office Chairs</t>
  </si>
  <si>
    <t>Purchase of 10 nos of Office Tables</t>
  </si>
  <si>
    <t>051300100100: MINISTRY OF YOUTH AND SPORTS DEVELOPMENT</t>
  </si>
  <si>
    <t>Sports Management</t>
  </si>
  <si>
    <t>Programmes and Activities of the Newly Established Ondo State Youth Parliament</t>
  </si>
  <si>
    <t>Youths Parliament Assembly</t>
  </si>
  <si>
    <t>General Training and Capacities Building</t>
  </si>
  <si>
    <t>Construction of Hostel @ NYSC Camp Ikare Akoko</t>
  </si>
  <si>
    <t>Purchase Of Office Equipment</t>
  </si>
  <si>
    <t>Maintenance/Purchase of Office Eqiupment &amp; Furniture for the 3 Zonal Offices of Youth Dept</t>
  </si>
  <si>
    <t>Purchase of Laptops and Desktop Computers,Printers &amp; PhotoCopier Machines,Fridges,AirConditioners &amp; Accessories for offices.</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</si>
  <si>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</si>
  <si>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</si>
  <si>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</si>
  <si>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</si>
  <si>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</si>
  <si>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 Nos Toyota Corolla Salon Car for Chairman and Coach at N6M each</t>
  </si>
  <si>
    <t>Purchase of 1 Hilux Vans</t>
  </si>
  <si>
    <t>Purchase of 50 Seater Luxurious Bus for SSFC</t>
  </si>
  <si>
    <t>Purchase of Perkins Generator</t>
  </si>
  <si>
    <t>Purchase of Motor-Cycle</t>
  </si>
  <si>
    <t>Purchase of 5 Motorcycles for Outdoor Services with registration</t>
  </si>
  <si>
    <t>Purchase of Football Equipment</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</si>
  <si>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</si>
  <si>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</si>
  <si>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</si>
  <si>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</si>
  <si>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Stihl Lawn Mower, etc)</t>
  </si>
  <si>
    <t>Development of Games village</t>
  </si>
  <si>
    <t>Capacity building e.g Clinics for Coaches, Technical Crew Staff etc</t>
  </si>
  <si>
    <t>Marketing/Sensitisation drive on football activities</t>
  </si>
  <si>
    <t>Internet connectivity and website design for the Agency</t>
  </si>
  <si>
    <t>Renovation of hostel (windows).</t>
  </si>
  <si>
    <t>Renovation of hostel (doors)</t>
  </si>
  <si>
    <t>Purchase of Window blind</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</si>
  <si>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</si>
  <si>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</si>
  <si>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</si>
  <si>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</si>
  <si>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</si>
  <si>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</si>
  <si>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</si>
  <si>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</si>
  <si>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</si>
  <si>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</si>
  <si>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</si>
  <si>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</si>
  <si>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</si>
  <si>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</si>
  <si>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</si>
  <si>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Video &amp; Photo camera</t>
  </si>
  <si>
    <t>Desktop and laptops computer</t>
  </si>
  <si>
    <t>Re-roofing of office building</t>
  </si>
  <si>
    <t>18-Seater Bus</t>
  </si>
  <si>
    <t>Renovation of office building</t>
  </si>
  <si>
    <t>Educational support for PWDs</t>
  </si>
  <si>
    <t>Supportive/Offices Equipment</t>
  </si>
  <si>
    <t>Supportive Aids and Equipment (Wheel Chairs, Calipers, Cane Guide etc) for Persons with Disabilities</t>
  </si>
  <si>
    <t>Office furniture</t>
  </si>
  <si>
    <t>Chair/Table and others</t>
  </si>
  <si>
    <t>Purchase of Table</t>
  </si>
  <si>
    <t>051700300100: STATE UNIVERSAL BASIC EDUCATION BOARD (SUBEB) HEADQUARTERS</t>
  </si>
  <si>
    <t>Renovation of SUBEB HQs</t>
  </si>
  <si>
    <t>Renovation of SUBEB Annex Office at former Board of Internal Revenue Office</t>
  </si>
  <si>
    <t>Provision of Furniture items for Mega Schools in the L.G Areas</t>
  </si>
  <si>
    <t>UBEC Contribution</t>
  </si>
  <si>
    <t>UBEC Contribution (Draw -Down</t>
  </si>
  <si>
    <t>SUBEB Contribution</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</si>
  <si>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</si>
  <si>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</si>
  <si>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</si>
  <si>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</si>
  <si>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</si>
  <si>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</si>
  <si>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</si>
  <si>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</si>
  <si>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</si>
  <si>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</si>
  <si>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</si>
  <si>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</si>
  <si>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Purchase of Books Journals: Updating the State Library Stock with Tertiary Books on Science, Technology, Arts and Vocational Studies</t>
  </si>
  <si>
    <t>Schools and local Governments' Libraries inspection (300 Schools)</t>
  </si>
  <si>
    <t>Purchase of reference materials and book processing equipment</t>
  </si>
  <si>
    <t>Purchase new editions of 5 sets Encyclopedia Americana, 5 set of Nigeriana Encyclopedia and 5 set British Encyclopedia</t>
  </si>
  <si>
    <t>Training and capacity building for 30 members of staff on Library Administration and management</t>
  </si>
  <si>
    <t>Annual NLA Conferenc/seminar for Professional Librarians and others</t>
  </si>
  <si>
    <t>Library System Automation</t>
  </si>
  <si>
    <t>Automation of the Library System and Installation of Internet Facilities Phase II</t>
  </si>
  <si>
    <t>Construction of 1 Online Catalogue in the State Library, purchase of 5 computers and accessories</t>
  </si>
  <si>
    <t>Purchase of window blinds</t>
  </si>
  <si>
    <t>10 executive tables, 10 executive chairs, 3 upholstery settee for the offices of The Chairman, The Director and Secretary</t>
  </si>
  <si>
    <t>Procurement of 10 Executive Tables for the offices of the Chairman, Director and Secretary</t>
  </si>
  <si>
    <t>Procurement of 10 Executive Chairs and 3 Upholstery Settee for the offices of the Chairman, Director and Secretary</t>
  </si>
  <si>
    <t>Purchase of Library Furniture and Fittings</t>
  </si>
  <si>
    <t>Purchase of Reading Carrels</t>
  </si>
  <si>
    <t>051701800100: RUFUS GIWA POLYTECHNIC, OWO</t>
  </si>
  <si>
    <t>Administrative Building Construction (Completion of Rectory, Registry and Bursary Buildings)</t>
  </si>
  <si>
    <t>Construction of indoor games structures</t>
  </si>
  <si>
    <t>Completion of Artisan and Continuous Education Center Buildings</t>
  </si>
  <si>
    <t>Renovation of Existing Structures</t>
  </si>
  <si>
    <t>Purchase of Vehicles for Principal Officers</t>
  </si>
  <si>
    <t>Special Intervention</t>
  </si>
  <si>
    <t>Special Intervention from State Government</t>
  </si>
  <si>
    <t>051702100100: ADEKUNLE AJASIN UNIVERSITY, AKUNGBA AKOKO</t>
  </si>
  <si>
    <t>Construction of School Building</t>
  </si>
  <si>
    <t>Construction of AAUA International Secondary School</t>
  </si>
  <si>
    <t>PROPOSED ENTREPRENEURSHIP CENTRE WORKSHOP</t>
  </si>
  <si>
    <t>Construction of AAUA Business School, Akure</t>
  </si>
  <si>
    <t>CONSTRUCTION OF STUDENTS'HOSTEL ON THE CAMPUS</t>
  </si>
  <si>
    <t>Asphalt Laying of Roads</t>
  </si>
  <si>
    <t>Asphalt Laying of Ceremonial Road Serving the Senate Building</t>
  </si>
  <si>
    <t>Asphalt Laying of Road Serving Faculty of Social and Management Science and Nelson Mandela Lecture Theatre</t>
  </si>
  <si>
    <t>Special Intervention Fund</t>
  </si>
  <si>
    <t>051702100200: OLUSEGUN AGAGU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</si>
  <si>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</si>
  <si>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</si>
  <si>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</si>
  <si>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</si>
  <si>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</si>
  <si>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</si>
  <si>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</si>
  <si>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Essential Staff Building</t>
  </si>
  <si>
    <t>Construction of University Library</t>
  </si>
  <si>
    <t>Construction of School of ICT</t>
  </si>
  <si>
    <t>Accreditation of Programme</t>
  </si>
  <si>
    <t>Accreditation of Programme by NUC</t>
  </si>
  <si>
    <t>Accreditation Equipment</t>
  </si>
  <si>
    <t>Accreditation of courses in various schools</t>
  </si>
  <si>
    <t>051702100300: ONDO STATE UNIVERSITY OF MEDICAL SCIENCES</t>
  </si>
  <si>
    <t>Provision of University Facilities</t>
  </si>
  <si>
    <t>ACCREDITATION</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</si>
  <si>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</si>
  <si>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</si>
  <si>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</si>
  <si>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</si>
  <si>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</si>
  <si>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</si>
  <si>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</si>
  <si>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</si>
  <si>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</si>
  <si>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</si>
  <si>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</si>
  <si>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</si>
  <si>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</si>
  <si>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</si>
  <si>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Payment of Rent/Renovation of (Newly Acquired) Office Building</t>
  </si>
  <si>
    <t>Payment of Rent/Renovation of (Newly Acquired) office Building</t>
  </si>
  <si>
    <t>Purchase of office equipment/furniture</t>
  </si>
  <si>
    <t>Purchase of Photocopier</t>
  </si>
  <si>
    <t>051705400700: ZONAL TEACHING SERVICE COMMISSION, OKITIPUPA</t>
  </si>
  <si>
    <t>Renovation of Offices/Purchase of Office Equipment</t>
  </si>
  <si>
    <t>PURCHASE OF OFFICE EQUIPMENT</t>
  </si>
  <si>
    <t>None-March</t>
  </si>
  <si>
    <t>051705400800: ZONAL TEACHING SERVICE COMMISSION, ONDO</t>
  </si>
  <si>
    <t>Purchase of Office Equipment/Furniture</t>
  </si>
  <si>
    <t>Construction of Security Post/Purchase of Office Equipment</t>
  </si>
  <si>
    <t>Purchase of Office Chair</t>
  </si>
  <si>
    <t>Renovation/Construction Works</t>
  </si>
  <si>
    <t>Construction of Perimeter Fence</t>
  </si>
  <si>
    <t>051705400900: ZONAL TEACHING SERVICE COMMISSION, OWENA</t>
  </si>
  <si>
    <t>PURCHASAE OF OFFICE EQUIPMENT</t>
  </si>
  <si>
    <t>Repair of Motor Vehicle</t>
  </si>
  <si>
    <t>051705401000: ZONAL TEACHING SERVICE COMMISSION, OWO</t>
  </si>
  <si>
    <t>Drainage and Erosion Control/Renovation of Offices</t>
  </si>
  <si>
    <t>Drainage and erosion control/Renovation of office</t>
  </si>
  <si>
    <t>Purchase of Office Equipment/Furniture and Fittings</t>
  </si>
  <si>
    <t>Purchase of Office Table</t>
  </si>
  <si>
    <t>Purchase of 2 No of Laptop and 2 no of Desk top</t>
  </si>
  <si>
    <t>Procurement of a Generating Set</t>
  </si>
  <si>
    <t>052100100100: MINISTRY OF HEALTH</t>
  </si>
  <si>
    <t>Establishment of Treatment Center (Special Cases)</t>
  </si>
  <si>
    <t>Establishment of Cancer Treatment Center, Owo</t>
  </si>
  <si>
    <t>Cancer Control Programme</t>
  </si>
  <si>
    <t>Construction/Upgrading of Health Facilities</t>
  </si>
  <si>
    <t>Basic Laboratory Equipment and other Medical equipment</t>
  </si>
  <si>
    <t>Mother and Child Hospital (Ikare And Okitipupa)</t>
  </si>
  <si>
    <t>Establishment of Health Insurance Agency</t>
  </si>
  <si>
    <t>Construction and Upgrading of Secondary Health Facilities</t>
  </si>
  <si>
    <t>Trauma Centre</t>
  </si>
  <si>
    <t>Establishment of Central Blood Transfusion Services</t>
  </si>
  <si>
    <t>Infectious Disease Hospital, Igbatoro Raod</t>
  </si>
  <si>
    <t>Establishment of Drug and Health Commodities Agency</t>
  </si>
  <si>
    <t>Renovation of Mother and Child Hospital and other Facilities</t>
  </si>
  <si>
    <t>Health Research and Development</t>
  </si>
  <si>
    <t>Printing of Free Health Cards</t>
  </si>
  <si>
    <t>Accreditation, Registration and Monitoring of Private Health Facilities</t>
  </si>
  <si>
    <t>Accreditation, Compliance, Process, Certification and Monitoring of Public Health Facilities</t>
  </si>
  <si>
    <t>Medical Board of enquiry and Medical assistance (meetings and investigations)</t>
  </si>
  <si>
    <t>Staff Training</t>
  </si>
  <si>
    <t>Provision for 1 Year Mandatory Community Experience for 50 Basic Students Midwives for Maternal &amp; Child Care</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</si>
  <si>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</si>
  <si>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</si>
  <si>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</si>
  <si>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</si>
  <si>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</si>
  <si>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</si>
  <si>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</si>
  <si>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</si>
  <si>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</si>
  <si>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</si>
  <si>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</si>
  <si>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</si>
  <si>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</si>
  <si>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</si>
  <si>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</si>
  <si>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Regulation and Research into Herbal Medcine</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</si>
  <si>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</si>
  <si>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</si>
  <si>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</si>
  <si>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</si>
  <si>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</si>
  <si>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</si>
  <si>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</si>
  <si>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</si>
  <si>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Logistics Management Information System</t>
  </si>
  <si>
    <t>Human Resource for Health Management System</t>
  </si>
  <si>
    <t>Rehabilitation of Central Medical Store</t>
  </si>
  <si>
    <t>Rehabilitation of existing building Central Medical Store, Ondo Road</t>
  </si>
  <si>
    <t>Completion of abandoned building at Central Medical Store, Ondo Road</t>
  </si>
  <si>
    <t>Pharmaceutical Programmes</t>
  </si>
  <si>
    <t>Drug Abuse Control Activities</t>
  </si>
  <si>
    <t>Inspection of Pharmaceutical Premises and Patient Medicine Shops</t>
  </si>
  <si>
    <t>Task force on Counterfeit and Fake drugs</t>
  </si>
  <si>
    <t>Pharmacists Council of Nig. Activities</t>
  </si>
  <si>
    <t>Covid-19 Response: Free Health Drugs/Laboratory Reagents</t>
  </si>
  <si>
    <t>Logistics Management and Coordinating Unit (LMCU)</t>
  </si>
  <si>
    <t>Pharmaceutical Management Programmes and Activities</t>
  </si>
  <si>
    <t>Integrated Sustainable Drugs and Commodity supply</t>
  </si>
  <si>
    <t>Purchase of Office Equipments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</si>
  <si>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</si>
  <si>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</si>
  <si>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</si>
  <si>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</si>
  <si>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</si>
  <si>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</si>
  <si>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</si>
  <si>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</si>
  <si>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</si>
  <si>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</si>
  <si>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Public Health Laboratory</t>
  </si>
  <si>
    <t>Reproductive Health</t>
  </si>
  <si>
    <t>Neglected Tropical Disease.</t>
  </si>
  <si>
    <t>Malarial Control Project</t>
  </si>
  <si>
    <t>Malaria and Nutrition Intervention project (counterpart fund)</t>
  </si>
  <si>
    <t>Malaria Control -AFDP funded(Drawdown)</t>
  </si>
  <si>
    <t>FGN/WBank Support for Covid-19 Response</t>
  </si>
  <si>
    <t>Fumigation and Deratification of Offices, Stores and HQTRS</t>
  </si>
  <si>
    <t>Renovation of Toilets facilities at HQRTS</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</si>
  <si>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</si>
  <si>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</si>
  <si>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</si>
  <si>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</si>
  <si>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</si>
  <si>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</si>
  <si>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Schistosomiasis</t>
  </si>
  <si>
    <t>Nutrition</t>
  </si>
  <si>
    <t>National Council on Health</t>
  </si>
  <si>
    <t>Community Medicine</t>
  </si>
  <si>
    <t>HIV/AIDS</t>
  </si>
  <si>
    <t>Onchocerciasis</t>
  </si>
  <si>
    <t>Tuberculosis and Leprosy Control</t>
  </si>
  <si>
    <t>Capacity Building of Health Workers on Roll Back Malaria during Covid-19 pandemic</t>
  </si>
  <si>
    <t>District Health Management Information System</t>
  </si>
  <si>
    <t>Safe Motherhood Project (Scaling up of Abiye)</t>
  </si>
  <si>
    <t>Reproductive Health/Family Planning</t>
  </si>
  <si>
    <t>Reconstruction of Cold Chain Store, Okitipupa</t>
  </si>
  <si>
    <t>School Health Service</t>
  </si>
  <si>
    <t>Midwifery Service Scheme (MSS) /Sure-P</t>
  </si>
  <si>
    <t>National Programme on Immunization (ORIREWA)</t>
  </si>
  <si>
    <t>Printing of Standard operating Guideline (PACK)</t>
  </si>
  <si>
    <t>Renovation of Cold Chain Store (Akoko South East and Ifedore)</t>
  </si>
  <si>
    <t>Renovation of PHC Health Facilities</t>
  </si>
  <si>
    <t>Community Engagement on Covid-19</t>
  </si>
  <si>
    <t>Accelerated Birth Registration Plus</t>
  </si>
  <si>
    <t>Scale up of Practical Approach to Care Kit (PACK)-Capacity Building/Printing of PACK document</t>
  </si>
  <si>
    <t>Renovation of Cold Chain Stores in Akoko South East, Ifedore, Idanre, Odigbo, Ese Odo, Ilaje, Akoko North West</t>
  </si>
  <si>
    <t>Neglected Tropical Diseases</t>
  </si>
  <si>
    <t>Personal Protective Equipment (PPE) for Covid-19 control</t>
  </si>
  <si>
    <t>Procurement of Medical Consumables for Community Health Influencers, Promoters Services (CHIPS)</t>
  </si>
  <si>
    <t>Procurement of Public Address Systems for Public Awareness/Enlightenment on COVID-19</t>
  </si>
  <si>
    <t>Nigeria State Health Investment Project (NSHIP)</t>
  </si>
  <si>
    <t>Nigeria State Health Investment Project Credit (World Bank Assisted)</t>
  </si>
  <si>
    <t>Construction of Office Building</t>
  </si>
  <si>
    <t>Expansion of Primary Health Care Board Office Complex</t>
  </si>
  <si>
    <t>Establishment of Integrated NTD Clinic and Well Persons Clinic</t>
  </si>
  <si>
    <t>Laboratory/Hospital Equipment</t>
  </si>
  <si>
    <t>Action Against COVID-19</t>
  </si>
  <si>
    <t>Purchase of Computers</t>
  </si>
  <si>
    <t>Purchase of Scanners</t>
  </si>
  <si>
    <t>National Primary Health Care fund Drawdown</t>
  </si>
  <si>
    <t>National Primary Health Care Fund GCC</t>
  </si>
  <si>
    <t>052110200100: HOSPITALS MANAGEMENT BOARD</t>
  </si>
  <si>
    <t>Renovation of HMB Headquarters</t>
  </si>
  <si>
    <t>Maintenance, Renovation, Furnishing of Hospitals &amp; Other Health Facilities.</t>
  </si>
  <si>
    <t>Purchase of Branded HP Desktop Computer Set for HMB Quarters 10 Nos @ N0.55 each with Printer</t>
  </si>
  <si>
    <t>Human Resources Management System (Software &amp; Hardware)</t>
  </si>
  <si>
    <t>Provision of Beddings/Medical Equipment</t>
  </si>
  <si>
    <t>Purchase of Beds &amp; Mattresses, Nurse and Patient Dresses for all SSH &amp; GHS</t>
  </si>
  <si>
    <t>Hospital Infection Control against Covid-19</t>
  </si>
  <si>
    <t>Training and Manpower Development</t>
  </si>
  <si>
    <t>052110300100: BOARD OF ALTERNATIVE MEDICINE</t>
  </si>
  <si>
    <t>Establishment of Herbal Garden</t>
  </si>
  <si>
    <t>Procurement of Office Furniture/Equipment</t>
  </si>
  <si>
    <t>Purchase of 2 Nos of HP Laptops</t>
  </si>
  <si>
    <t>Purchase of 1 No 32'' LG Flat screen TV set</t>
  </si>
  <si>
    <t>Purchase of Office/Conference Chairs</t>
  </si>
  <si>
    <t>Purchase of Conference Table</t>
  </si>
  <si>
    <t>Tiling of Office</t>
  </si>
  <si>
    <t>March-May</t>
  </si>
  <si>
    <t>052110600100: SCHOOL OF HEALTH TECHNOLOGY</t>
  </si>
  <si>
    <t>Lockers and Chairs</t>
  </si>
  <si>
    <t>Construction of Students Chairs and Lockers</t>
  </si>
  <si>
    <t>Research and Development</t>
  </si>
  <si>
    <t>Payment of Guest Lecturer</t>
  </si>
  <si>
    <t>Procurement of Diesel for/Servicing of Power Generating Set</t>
  </si>
  <si>
    <t>Construction of E-Library</t>
  </si>
  <si>
    <t>Fumigation of Classrooms, Hostels and Offices</t>
  </si>
  <si>
    <t>052111500100: EMERGENCY RESPONSE SERVICE</t>
  </si>
  <si>
    <t>Emergency Medical Programmes/Projects</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</si>
  <si>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</si>
  <si>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</si>
  <si>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</si>
  <si>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</si>
  <si>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</si>
  <si>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Procurement of Medicament &amp; Consumables</t>
  </si>
  <si>
    <t>Basic Health Care Provision Fund -Emergency Response Service (Draw down)</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</si>
  <si>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</si>
  <si>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</si>
  <si>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</si>
  <si>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</si>
  <si>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</si>
  <si>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</si>
  <si>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</si>
  <si>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</si>
  <si>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</si>
  <si>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</si>
  <si>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</si>
  <si>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Construction of Parking space for hospital Principal Officers.</t>
  </si>
  <si>
    <t>Purchase of Personality Assessment Instrument.</t>
  </si>
  <si>
    <t>Purchase of 10 units of Air conditioner and Installation.</t>
  </si>
  <si>
    <t>053501600100: STATE ENVIRONMENTAL PROTECTION AGENCY</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</si>
  <si>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</si>
  <si>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</si>
  <si>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</si>
  <si>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</si>
  <si>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</si>
  <si>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</si>
  <si>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</si>
  <si>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</si>
  <si>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</si>
  <si>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Purchase of Fan.</t>
  </si>
  <si>
    <t>Purchase of Air Conditions</t>
  </si>
  <si>
    <t>Window Blinds</t>
  </si>
  <si>
    <t>Renovation of Office.</t>
  </si>
  <si>
    <t>Maintenance of Vehicle</t>
  </si>
  <si>
    <t>Vehicles for enforcement &amp; monitoring activities (inspection, policing, surveillance, etc)</t>
  </si>
  <si>
    <t>Vehicle Spare Parts</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</si>
  <si>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</si>
  <si>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</si>
  <si>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</si>
  <si>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</si>
  <si>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</si>
  <si>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</si>
  <si>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Procurement of Thrash Bags for Household and Bio-Medical Wastes</t>
  </si>
  <si>
    <t>Purchase of working tools, equipment and safety devices</t>
  </si>
  <si>
    <t>Purchase of workman wares and protective devices</t>
  </si>
  <si>
    <t>Delineation, enumeration, survey and waste statistics gathering/improvement</t>
  </si>
  <si>
    <t>Purchase of waste storage facilities</t>
  </si>
  <si>
    <t>Public Waste Collection</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</si>
  <si>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</si>
  <si>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</si>
  <si>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</si>
  <si>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</si>
  <si>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</si>
  <si>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</si>
  <si>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</si>
  <si>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</si>
  <si>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</si>
  <si>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</si>
  <si>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</si>
  <si>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</si>
  <si>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</si>
  <si>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014900100100: MINISTRY OF LOCAL GOVERNMENT AND CHIEFTAINCY AFFAIRS</t>
  </si>
  <si>
    <t>Renovation of office (i) P.S Office, DFA Office and Others (ii) Conference Room (iii) H.Sc's Office</t>
  </si>
  <si>
    <t>UPGRADING OF CONFERENCE ROOM, RENOVATION OF OFFICES</t>
  </si>
  <si>
    <t>Purchase of Computer Set/Laptop</t>
  </si>
  <si>
    <t>Provision of Office Equipment and Furniture</t>
  </si>
  <si>
    <t>Purchase of Digital Video camera/Still camera and editing Machine for the Press unit</t>
  </si>
  <si>
    <t>Purchase/Maintenance of Vehicle</t>
  </si>
  <si>
    <t>Repair of Motor Vehicles in the Ministry</t>
  </si>
  <si>
    <t>Renovation Building</t>
  </si>
  <si>
    <t>Renovation of Obas' House</t>
  </si>
  <si>
    <t>Completion of Oba's House</t>
  </si>
  <si>
    <t>014900100200: LOCAL GOVERNMENT SERVICE COMMISSION</t>
  </si>
  <si>
    <t>Perimeter Fence</t>
  </si>
  <si>
    <t>Perimeter Fencing of Local Government Staff Training School, Itaogbolu</t>
  </si>
  <si>
    <t>Construction of Building/Computerisation</t>
  </si>
  <si>
    <t>Building/Stocking of ICT Office at the Local Govt Service Commission</t>
  </si>
  <si>
    <t>Computerization of Personnel Profile</t>
  </si>
  <si>
    <t>PROCURMENT OF COMPUTERS AND DESKTOP COMPUTERS AND LAPTOP COMPUTERS</t>
  </si>
  <si>
    <t>055200100100: MINISTRY OF COMMUNITY DEVELOPMENT AND COOPERATIVES</t>
  </si>
  <si>
    <t>055200200100: ONDO STATE COMMUNITY AND SOCIAL DEVELOPMENT AGENCY</t>
  </si>
  <si>
    <t>Community and Social Development Project</t>
  </si>
  <si>
    <t>Community and Social Development Project Counterpart</t>
  </si>
  <si>
    <t>Community and Social Development Project -Draw Down</t>
  </si>
  <si>
    <t>CSDP: Ondo State Covid-19 Action Response and Economic Stimulus (Provision of Basic Infrastructure and Social Services)</t>
  </si>
  <si>
    <t>Purchase of Motor Vehicle</t>
  </si>
  <si>
    <t>Purchase of Hilux</t>
  </si>
  <si>
    <t>Purchase of Toyota Corolla</t>
  </si>
  <si>
    <t>023400100100: MINISTRY OF WORKS AND INFRASTRUCTURE</t>
  </si>
  <si>
    <t>Construction/Maintenance of Government Building</t>
  </si>
  <si>
    <t>Building of new laboratory building for quality control and its equipment</t>
  </si>
  <si>
    <t>procurement and installation of CCTV Cameras in Engineering building</t>
  </si>
  <si>
    <t>Feb-Sept</t>
  </si>
  <si>
    <t>Procurement of 20nos Laptop computers@320,000 for Hon.Comm,S.A,P.S, Directors, Budget Officer, salary unit, including project office and final accounts</t>
  </si>
  <si>
    <t>March-Sept</t>
  </si>
  <si>
    <t>Purchase of measuring wheels and light equipment</t>
  </si>
  <si>
    <t>March-April</t>
  </si>
  <si>
    <t>Media and Publicity</t>
  </si>
  <si>
    <t>Completion &amp; Maintenance of Engineering building</t>
  </si>
  <si>
    <t>Internet Equipment Procurement &amp; subcsription,Webportal, design softwares packages</t>
  </si>
  <si>
    <t>March-Dec</t>
  </si>
  <si>
    <t>Procurement of e-books for Engineers in the Ministry</t>
  </si>
  <si>
    <t>April-Aug</t>
  </si>
  <si>
    <t>Capacity building for Engineers and other Professionals:Conferences,workshop,COREN and Others</t>
  </si>
  <si>
    <t>April-Dec</t>
  </si>
  <si>
    <t>Purchase of 10 nos Desktop Computers with Accessories @ N250,000 /SET</t>
  </si>
  <si>
    <t>Deployment of Intercomm Facilities inMinistry of Works H/Q</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</si>
  <si>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</si>
  <si>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</si>
  <si>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</si>
  <si>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</si>
  <si>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Pre- qualification of Contractors and Consultants</t>
  </si>
  <si>
    <t>Dualisation of Shoprite - Oda Town</t>
  </si>
  <si>
    <t>BEDC Energy Consumption for Ministry of Works HQ, Zonal Offices &amp; Fire Services Stations</t>
  </si>
  <si>
    <t>Procurement and Installation of 500KVA 11/0.415KV Dedicated Transformer Substation for Ministry of Works Akure</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</si>
  <si>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</si>
  <si>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</si>
  <si>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</si>
  <si>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</si>
  <si>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</si>
  <si>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</si>
  <si>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Purchase of Fire Fighting Trucks(2nos)</t>
  </si>
  <si>
    <t>April-Sept</t>
  </si>
  <si>
    <t>Maintenance of Existing Fire Fighting Vehicles</t>
  </si>
  <si>
    <t>Purchase of Diesel for Fire Services</t>
  </si>
  <si>
    <t>General Maintenance (Water Fountain,Dews,Lawns and Walkways</t>
  </si>
  <si>
    <t>Maintenance of Traffic Lights/Signals</t>
  </si>
  <si>
    <t>Grading/Shaping/Earth Drains</t>
  </si>
  <si>
    <t>Fire Fighting Equipment</t>
  </si>
  <si>
    <t>Procurement of Fire Fighting Accessories, Lubricants/ Comp Foams, Uniform/Protective Clothing</t>
  </si>
  <si>
    <t>Purchase of 15 nos Laptop Computers @ N320,000 for PS, Directors, Budget Officer, Salary Unit including Project Office and Final Accounts.</t>
  </si>
  <si>
    <t>Purchase of 4 nos Hand Rollers and 5 nos Odometer (Measuring wheels)</t>
  </si>
  <si>
    <t>Purchase of 10 nos Desktop Computers with Accessories @N270,000 per set</t>
  </si>
  <si>
    <t>Deployment of Inter-Comm Facilities in Ministry of Works H/Q</t>
  </si>
  <si>
    <t>Networking of Cad room in Planning department</t>
  </si>
  <si>
    <t>Procurement of Office Chair for the newly created legal service &amp; new engineers in the Ministry</t>
  </si>
  <si>
    <t>Procurement of Refrigerator for the newly created legal service &amp; new engineers in the Ministry</t>
  </si>
  <si>
    <t>Transformer/Electric Power Supply</t>
  </si>
  <si>
    <t>Connection of Street Light to Dedicated Line</t>
  </si>
  <si>
    <t>Repair/Maintenance of Equipment and Plants</t>
  </si>
  <si>
    <t>Maintenance and Major Repairs of Plants and Vehicles including Purchase of Workshop Tools</t>
  </si>
  <si>
    <t>General Maintenance (Water Fountain, Dews, Lawns and Walkways)</t>
  </si>
  <si>
    <t>Completion of Engineering Building</t>
  </si>
  <si>
    <t>Direct Labour</t>
  </si>
  <si>
    <t>Allocation for the Direct Labour Engineering Unit (DILEU) Ministry of Works</t>
  </si>
  <si>
    <t>Software Purchase/Maintenance</t>
  </si>
  <si>
    <t>Procurement/Maintenance of Office, Laboratory, Internet Equipment, Web-Portal Software Packages and Subscription</t>
  </si>
  <si>
    <t>Procurement of e-Books for Engineers in the Ministry</t>
  </si>
  <si>
    <t>Creation of Robust Database Solution for e-Tendering and Monitoring.</t>
  </si>
  <si>
    <t>Renovation/Upgrade of Office</t>
  </si>
  <si>
    <t>Upgrading of the Existing Fire Station.</t>
  </si>
  <si>
    <t>Fire Fighting Trucks</t>
  </si>
  <si>
    <t>Purchase of 2 Fire fighting Trucks</t>
  </si>
  <si>
    <t>Capacity Building of Engineers and other Professionals: Conferences, Workshops, COREN and Others</t>
  </si>
  <si>
    <t>052102600100: ONDO STATE UNIVERSITY OF MEDICAL SCIENCES TEACHING HOSPITAL</t>
  </si>
  <si>
    <t>Purchase of Laptop and Desktop Computers with Accessories</t>
  </si>
  <si>
    <t>Construction/Renovation of Hospitals</t>
  </si>
  <si>
    <t>Construction of New Hospital Complexes at SSHA and SSHO to create Specialist Clinic, General Outpatient Clinic, Accident and Emergency Department, Emergency Theater and Office Spaces</t>
  </si>
  <si>
    <t>Construction of Perimeter Fence and Landscaping at Medical Village</t>
  </si>
  <si>
    <t>Renovation of Wards and Residential Quarters</t>
  </si>
  <si>
    <t>Provision of Medical Equipment</t>
  </si>
  <si>
    <t>Deployment of Electronic Medical Record Information System</t>
  </si>
  <si>
    <t>Upgrading/Repair of Medical Equipment of the Existing Facilities</t>
  </si>
  <si>
    <t>Magnetic Resonance Imaging Machicine</t>
  </si>
  <si>
    <t>Purchase of Medical Equipment</t>
  </si>
  <si>
    <t>Purchase of Vehicles/Ambulance</t>
  </si>
  <si>
    <t>Provision of Teaching Hospital Infrastructure</t>
  </si>
  <si>
    <t>Take Off Grant</t>
  </si>
  <si>
    <t>Provision for Accreditation</t>
  </si>
  <si>
    <t>Training and Capacity Building</t>
  </si>
  <si>
    <t>Purchase of Uniform for Health Attendants &amp; others</t>
  </si>
  <si>
    <t>051705500100: BOARD OF ADULT, TECHNICAL AND VOCATIONAL EDUCATION</t>
  </si>
  <si>
    <t>Provision of educational tools (6 GTCs,6 PHS, 24 SACs, 90 FLC): purchasing slides,dissecting sets, microscope,kipps apparatus,cylinder,ammeter,condensers,water baths.</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</si>
  <si>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</si>
  <si>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</si>
  <si>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Feb-June</t>
  </si>
  <si>
    <t>Purchase of Furniture for BATVE: office tables &amp; chairs, office waterproof file cabinets, visitor chairs, refrigerators, etc</t>
  </si>
  <si>
    <t>Development and hosting of batve website, purchase of 5 hp core i5 laptop, yearly subscription</t>
  </si>
  <si>
    <t>PURCHASE OF FURNITURE FOR BATVE OFFICES: 20 OFFICE CHAIRS</t>
  </si>
  <si>
    <t>PURCHASE OF FURNITURE FOR BATVE OFFICES:2O OFFICE TABLES</t>
  </si>
  <si>
    <t>PURCHASE OF 2 WATER PROOF FILE CABINETS FOR BATVE OFFICES</t>
  </si>
  <si>
    <t>PURCHASE OF 1 PUBLIC ADDRESS SYSTEM</t>
  </si>
  <si>
    <t>PURCHASE OF 1 PROJECTOR</t>
  </si>
  <si>
    <t>PURCHASE OF 5 STANDING FANS FOR BATVE OFFICE</t>
  </si>
  <si>
    <t>PURCHASE OF 1 MOTOR CYCLE FOE DISPATCH PURPOSE</t>
  </si>
  <si>
    <t>PURCHASE OF 1 AIR CONDITIONER FOR BATVE OFFICE</t>
  </si>
  <si>
    <t>PURCHASE OF 7 HP LASERJET PRINTERS FOR BATVE DEPTS</t>
  </si>
  <si>
    <t>PURCHASE OF 8 CORE i5 HP LAPTOPS FOR BATVE DEPTS</t>
  </si>
  <si>
    <t>PURCHASE OF 3 SCANNERS FOR BATVE DEPTS</t>
  </si>
  <si>
    <t>PURCHASE OF 2 UPS FOR MIS DEVELOPMENT IN PRS DEPT</t>
  </si>
  <si>
    <t>Purchase of Furniture for BATVE offices: 2 refrigerators</t>
  </si>
  <si>
    <t>Purchase of Machine/Maintenance of Tools</t>
  </si>
  <si>
    <t>Procurement of Mowers</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</si>
  <si>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</si>
  <si>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</si>
  <si>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PRUCUREMENT OF SCIENCE EQUIPMENT FOR 6PHSS AND 6GTCS</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</si>
  <si>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</si>
  <si>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</si>
  <si>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</si>
  <si>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Special Training Mentorship Programme (STAMP): Composition of Sector Skill Industry Group (SSIG),Pre-Launching Activities,Launching,Post Launching,Mindset Changing Training Programme,Skill Importation Training Programme,Entrepreneurial Training,Graduation Programme.</t>
  </si>
  <si>
    <t>Support for Technological Innovations and Development</t>
  </si>
  <si>
    <t>SUPPORT FOR TECHNOLOGICAL INNOVATION AND TVET DEVELOPMENT: OVERHAULING, RENOVATION, REHABILITATION, MAINTENANCE OF 6 GTCS, 23 SACS, 2 FISHERY CENTERS, 1 POULTRY PEN, 6 PHSS, STAMP.</t>
  </si>
  <si>
    <t>Rehabilitate/Upgrade PHS Akure to Production Centre (phase I): removing and fixing of damaged ceiling asbestos, painting and refurbishing of blocks of classrooms</t>
  </si>
  <si>
    <t>Renovation of PHS: Roofing of Classrooms, Plumbing works &amp; Demolition of Damaged Walls</t>
  </si>
  <si>
    <t>Jan-July</t>
  </si>
  <si>
    <t>Renovation of BATVE Headquarters/Annexe Offices Akure: Roofing and Roof Covering, Windows Frame replacement,replacement of damaged doors,electrical installation,walls painting,plumbing works</t>
  </si>
  <si>
    <t>Renovation of Government Technical Colleges in the State</t>
  </si>
  <si>
    <t>Maintenance/Renovation of Skill Acquisition Centers in Okitipupa, Ipe and Epinmi Akoko</t>
  </si>
  <si>
    <t>Technical and Vocational Education and Training (Tvet) Development</t>
  </si>
  <si>
    <t>023305100100: MINISTRY OF NATURAL RESOURCES</t>
  </si>
  <si>
    <t>Regeneration, Conservation, Forest Protection and Wildlife Resources</t>
  </si>
  <si>
    <t>Coppice Management of Team Plantations</t>
  </si>
  <si>
    <t>Phase 1 Infrastructural Development of Osse River Park</t>
  </si>
  <si>
    <t>Raising of Teak Seedlings</t>
  </si>
  <si>
    <t>Raising of Gmelina Seedlings</t>
  </si>
  <si>
    <t>Planting of Teak Seedlings</t>
  </si>
  <si>
    <t>Planting of Gmelina Seedlings</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</si>
  <si>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</si>
  <si>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</si>
  <si>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</si>
  <si>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</si>
  <si>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Regular Data Collection within and outside the State in order to inject observable innovation to boost the revenue generation in the State</t>
  </si>
  <si>
    <t>Printing of Security Documents for Timber Exploitation</t>
  </si>
  <si>
    <t>Casting of Hammers for the Ministry</t>
  </si>
  <si>
    <t>Evaluation Studies/Impact Assessment</t>
  </si>
  <si>
    <t>Purchase of Vehicles for the Ministry</t>
  </si>
  <si>
    <t>Purchase of Motorcycles for the Ministry</t>
  </si>
  <si>
    <t>purchase of 6 nos. laptop computer for planning officers and accounts section</t>
  </si>
  <si>
    <t>Renovation/Fencing of Owo Training School</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</si>
  <si>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</si>
  <si>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</si>
  <si>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</si>
  <si>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</si>
  <si>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</si>
  <si>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</si>
  <si>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World Forest Day</t>
  </si>
  <si>
    <t>Resuscitation of Moribund Atejere Control Post</t>
  </si>
  <si>
    <t>Raising of Indigenous Seedlings</t>
  </si>
  <si>
    <t>Planting of Indeginous Seedlings</t>
  </si>
  <si>
    <t>Maintenance of existing planted plantations</t>
  </si>
  <si>
    <t>Legal Services</t>
  </si>
  <si>
    <t>Distribution of tree seedlings for Secondary Schools and Taugya Farmers</t>
  </si>
  <si>
    <t>Produce Inspection Services</t>
  </si>
  <si>
    <t>Supervision of grading</t>
  </si>
  <si>
    <t>Supervision of Anti-Smuggling Activities</t>
  </si>
  <si>
    <t>Purchase of 3 million Cocoa Seal at N9.00k each</t>
  </si>
  <si>
    <t>Rehabilitation of Produce Training School, Ondo</t>
  </si>
  <si>
    <t>Production of Specialized Documents for Produce and Allied Activities</t>
  </si>
  <si>
    <t>Completion of Control Posts at Usual, Ibuji, Okeigbo and Ifon</t>
  </si>
  <si>
    <t>Pest Control Activities at Warehouses and Processing Factories</t>
  </si>
  <si>
    <t>Quality Control at Warehouses and Processing Factories</t>
  </si>
  <si>
    <t>Ronavation of Produce Zonal and Area Office across the State</t>
  </si>
  <si>
    <t>Office of the Special Assistant to Governor on Natural Resources</t>
  </si>
  <si>
    <t>Kitting of Uniform Staff for Produce</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</si>
  <si>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</si>
  <si>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</si>
  <si>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</si>
  <si>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</si>
  <si>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Government Counterpart Contribution for REDD+</t>
  </si>
  <si>
    <t>Drawdown for REDD+</t>
  </si>
  <si>
    <t>053500100100: MINISTRY OF ENVIRONMENT</t>
  </si>
  <si>
    <t>Tree Planting/Landscaping/Beautification</t>
  </si>
  <si>
    <t>i). Management of Nurseries, Raising of Assorted Tree Seedlings and Planting of Urban Trees and Ornaments. Planting along Airport Road, Fiwasaye and Agbogbo Areas</t>
  </si>
  <si>
    <t>ii). Development and Rehabilitation of Parks, Gardens, Recreational Spots and Public Open Spaces</t>
  </si>
  <si>
    <t>iii). Cities/Towns Beautification Works and Aesthetics Enhancement</t>
  </si>
  <si>
    <t>Environmental Education/Sensitization</t>
  </si>
  <si>
    <t>Town Hall Meeting and Stakeholders Workshop on Environmental Matters across the State.</t>
  </si>
  <si>
    <t>Production of Information, Education and Communication (IEC) materials</t>
  </si>
  <si>
    <t>Production and airing of jingles &amp; documentary and Airing of Commissioner activities</t>
  </si>
  <si>
    <t>School Environmental Awareness and sensitization, procurement of projector&amp; accessories.</t>
  </si>
  <si>
    <t>Solid Mineral Development Activities</t>
  </si>
  <si>
    <t>Production of mineral investment manuals</t>
  </si>
  <si>
    <t>Monitoring Visits to all Mining sites (MINRENCO activities)</t>
  </si>
  <si>
    <t>Mineral investigation/exploration</t>
  </si>
  <si>
    <t>Participating in Trade Fairs,Exhibitions &amp;Economic Summits</t>
  </si>
  <si>
    <t>Ecological Control and Environmental Services</t>
  </si>
  <si>
    <t>Sinking of Borehole: Drilling, Casing, Pump, Stanchion, tank &amp; Generator</t>
  </si>
  <si>
    <t>Establishment of Memorial Parks in Akure, Owo, Ikare, Okitipupa, Ondo and Igbokoda (Land Acquisition)</t>
  </si>
  <si>
    <t>Mechanical/Manual Channelization/Clearing of Water Hyacinth/Weed across the State and Purchase of Water Hyacinth Harvester</t>
  </si>
  <si>
    <t>Maintenance of River Courses across the State</t>
  </si>
  <si>
    <t>Gully Erosion Control (Concrete Channelization) Works</t>
  </si>
  <si>
    <t>Resuscitation of Community Based Flood Early Warning signal Station Units: Ikare Akoko, Owena Elesin, Akure and installation of one at Ile-Oluji</t>
  </si>
  <si>
    <t>Pollution monitoring laboratory repair works on the building, upgrading&amp; replacement of lab-equipment</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</si>
  <si>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</si>
  <si>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</si>
  <si>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</si>
  <si>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Purchase of tools, Laboratory chemicals,field maintenance equipment, Kits and Wares, safety boots.</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</si>
  <si>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</si>
  <si>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</si>
  <si>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(Drawn Down)</t>
  </si>
  <si>
    <t>New Map ( Counterpart Contribution)</t>
  </si>
  <si>
    <t>Maintenance of Swamp Bogie</t>
  </si>
  <si>
    <t>Fumigation of All Schools in Ondo State</t>
  </si>
  <si>
    <t>Oil and Gas Development Activities</t>
  </si>
  <si>
    <t>Organization of three-day Oil and the Environment Summit for Oil Producing Communities of Ondo State (Environmental education programmes for students in Ilaje &amp; Ese-odo LGAS)</t>
  </si>
  <si>
    <t>Joint Assessment Visit of Stakeholders to Oil well Facilities in the State</t>
  </si>
  <si>
    <t>Monitoring of oil companies facilities in the State (platforms, exploration and drilling activities)</t>
  </si>
  <si>
    <t>Stakeholders Forum for Oil Community Areas</t>
  </si>
  <si>
    <t>Purchase of 60.kva Generator</t>
  </si>
  <si>
    <t>Purchase of 15 Office Laptops and 10 Desktops Computers</t>
  </si>
  <si>
    <t>Purchase of 3 Photocopiers</t>
  </si>
  <si>
    <t>Renovation of New Map Office and Purchase of Computers and other ICT Equipment</t>
  </si>
  <si>
    <t>purchase of 6 complete systems RAM 4GB,HDD 500GB, UPS 1.2KVA</t>
  </si>
  <si>
    <t>purchase of laptop system RAM 4GB,HDD 500GB, COREi3 15" screen</t>
  </si>
  <si>
    <t>purchase of 2 canon 3500 lumen projectors with screen remote</t>
  </si>
  <si>
    <t>General Renovation of Headquarters offices and the offices Annex(Laboratory)</t>
  </si>
  <si>
    <t>Purchase/Refurbishment of Government Vehicle</t>
  </si>
  <si>
    <t>Purchase of One Hilux</t>
  </si>
  <si>
    <t>Refurbishment of Government Vehicle</t>
  </si>
  <si>
    <t>Procurement of New Swamp Excavator with 13.5 meters long reach</t>
  </si>
  <si>
    <t>Procurement of TVS Honda Dispatch Motor Cycle</t>
  </si>
  <si>
    <t>Purchase of 2 Conference Tables and 15 Office Tables</t>
  </si>
  <si>
    <t>Purchase of 1,000 yards of window blinds</t>
  </si>
  <si>
    <t>Purchase of 8 Director's office chairs, 16 guest chairs, office chairs 15</t>
  </si>
  <si>
    <t>Purchase of 10 Water Dispensers for Offices</t>
  </si>
  <si>
    <t>Purchase of 25 Office Radio sets</t>
  </si>
  <si>
    <t>Purchase of 2 Conference Chairs and 15 Office Chairs</t>
  </si>
  <si>
    <t>Purchase of 7 1.4ft inches office table</t>
  </si>
  <si>
    <t>purchase of 10 of diplomat swivel chair</t>
  </si>
  <si>
    <t>purchase of 608 office chairs,10 of 107 office chairs</t>
  </si>
  <si>
    <t>purchase of 10 units 20 inches OX fans</t>
  </si>
  <si>
    <t>printing of Letter Heads, Files,Jackets,Sealed Stickers</t>
  </si>
  <si>
    <t>011100300100: ONDO STATE BOUNDARY COMMISSION</t>
  </si>
  <si>
    <t>Purchase of ICT/Office Equipment</t>
  </si>
  <si>
    <t>Purchase of Video Camera</t>
  </si>
  <si>
    <t>Purchase of 1 Photocopier</t>
  </si>
  <si>
    <t>Purchase of 2HP laptops</t>
  </si>
  <si>
    <t>Purchase 0f 2 HP Laptops</t>
  </si>
  <si>
    <t>Painting of Office Complex</t>
  </si>
  <si>
    <t>Purchase of Sliding Windows</t>
  </si>
  <si>
    <t>Purchase of Conference Tables</t>
  </si>
  <si>
    <t>Purchase of 100 yards of Window blinds for 12 Office Windows</t>
  </si>
  <si>
    <t>Purchase of 1 Conference table for the Secretary</t>
  </si>
  <si>
    <t>Purchase of 4 Conference Chairs for the Secretary</t>
  </si>
  <si>
    <t>Purchase of Plants and Equipment</t>
  </si>
  <si>
    <t>Purchase of 1 Power Generating Set</t>
  </si>
  <si>
    <t>Purchase of 1 Diesel Power Generator</t>
  </si>
  <si>
    <t>011102100200: LIAISON OFFICE, ABUJA</t>
  </si>
  <si>
    <t>Maintenance of Governor's Lodge, Abuja</t>
  </si>
  <si>
    <t>Re-roofing/Renovation of Governor's Lodge and other Abuja Properties</t>
  </si>
  <si>
    <t>051705600100: ONDO STATE SCHOLARSHIP BOARD</t>
  </si>
  <si>
    <t>Purchase of Hilux Vehicle</t>
  </si>
  <si>
    <t>PROCUREMENT OF 2 NOS MOTORCYCLE</t>
  </si>
  <si>
    <t>Purchase of Executive Chairs</t>
  </si>
  <si>
    <t>Purchase of 3 Executive Tables</t>
  </si>
  <si>
    <t>RENOVATION AND FACE LIFTING OF OFFICE PREMISES</t>
  </si>
  <si>
    <t>Purchase of 3NOS Steel Cabinet</t>
  </si>
  <si>
    <t>Hosting of Official Website</t>
  </si>
  <si>
    <t>Purchase of 2 hp Desktop Computers with Accessories</t>
  </si>
  <si>
    <t>Purchase of 3 nos HP Laptop Computers</t>
  </si>
  <si>
    <t>Purchase of 3 (Three) OX Fan</t>
  </si>
  <si>
    <t>Maintenance of Official Website</t>
  </si>
  <si>
    <t>Scholarship and Bursary Awards</t>
  </si>
  <si>
    <t>012500800100: SERVICE MATTERS DEPARTMENT</t>
  </si>
  <si>
    <t>Purchase of 10-Seater Mini-Conference Table</t>
  </si>
  <si>
    <t>Purchase of 10 Rotational Executive Chairs</t>
  </si>
  <si>
    <t>Renovation of Staff Toilets</t>
  </si>
  <si>
    <t>Procurement of 10 Units of Adjustable Swing-door Metal File Cabinet @N100,000 each</t>
  </si>
  <si>
    <t>Provision of Window Blinds in Offices</t>
  </si>
  <si>
    <t>Renovation of Government Buildings</t>
  </si>
  <si>
    <t>Partitioning and Painting of Office Complex</t>
  </si>
  <si>
    <t>Replacement of Damaged Doors</t>
  </si>
  <si>
    <t>022205700100: ONDO STATE INVESTMENT PROMOTION AGENCY (ONDIPA)</t>
  </si>
  <si>
    <t>Establishment of Industrial Park</t>
  </si>
  <si>
    <t>Ondo South Industrial Park Annex Topographical Survey @20m</t>
  </si>
  <si>
    <t>Industrial Park Topographical Survey @35m each (Ondo North &amp; Ondo Central)</t>
  </si>
  <si>
    <t>Industrial City Survey Plan (3 Senatorial Districts)</t>
  </si>
  <si>
    <t>Monitoring and Supervision of PPP Project/Revenue Tracking</t>
  </si>
  <si>
    <t>Community Relations (3 Senatorial Districts)</t>
  </si>
  <si>
    <t>Engineering Design Consultant (N15m) and Legal Consultant @50% Management/Finance Consultants (N60m)</t>
  </si>
  <si>
    <t>Enumerator of Economic Crops and Assets @N20m per Senatorial District</t>
  </si>
  <si>
    <t>Layout for all the Three Industrial Parks by Surveyors @10m each</t>
  </si>
  <si>
    <t>Development/Management of Free Trade Zone</t>
  </si>
  <si>
    <t>Development and Management of Ondo State Free Trade Zone</t>
  </si>
  <si>
    <t>Job Creation Drive</t>
  </si>
  <si>
    <t>Ondo Youth Employment Farms (OYEF) Project</t>
  </si>
  <si>
    <t>Ondo State Employ-ability Support Project</t>
  </si>
  <si>
    <t>Ease of Doing Business/ONDIPA NIPC Certification</t>
  </si>
  <si>
    <t>Publicity/Media Relation</t>
  </si>
  <si>
    <t>Establishment of Deep Sea Port</t>
  </si>
  <si>
    <t>Establishment/Management of Deep Sea Port</t>
  </si>
  <si>
    <t>Capacity Building/Workshops</t>
  </si>
  <si>
    <t>Investors Summit</t>
  </si>
  <si>
    <t>Job Fair and MSMEs Clinic</t>
  </si>
  <si>
    <t>012305500100: OWENA PRESS</t>
  </si>
  <si>
    <t>Procurement of Printing Machine</t>
  </si>
  <si>
    <t>Purchase of Biz Hub C1020,A3 Printer</t>
  </si>
  <si>
    <t>022900100100: OFFICE OF TRANSPORT</t>
  </si>
  <si>
    <t>Provision of Uniform Accessories to STC/IWW Officers/Shuttle/VIO Officers</t>
  </si>
  <si>
    <t>Fencing/Renovation of VIO's Offices</t>
  </si>
  <si>
    <t>Construction of Toilets at HQTRS</t>
  </si>
  <si>
    <t>completion of on-going office</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</si>
  <si>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</si>
  <si>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</si>
  <si>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</si>
  <si>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</si>
  <si>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</si>
  <si>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Floating Jetty</t>
  </si>
  <si>
    <t>Completion of a Floating Jetty at Igbekebo</t>
  </si>
  <si>
    <t>Road Furniture</t>
  </si>
  <si>
    <t>Road Furniture and Road/Waterways Maintenance.</t>
  </si>
  <si>
    <t>Auto Race Rally</t>
  </si>
  <si>
    <t>Database Creation</t>
  </si>
  <si>
    <t>Inland Port/Aerodrome Project Facilitation</t>
  </si>
  <si>
    <t>Facilitation of Alape Port/Igodan-Lisa Aerodrome</t>
  </si>
  <si>
    <t>Provision of Transport Jackets</t>
  </si>
  <si>
    <t>Provision of Jacket for Okada Riders</t>
  </si>
  <si>
    <t>Purchase of 5 No. of Desktop Computer</t>
  </si>
  <si>
    <t>Purchase of 5 Nos. Printer</t>
  </si>
  <si>
    <t>Purchase of 5 Nos. of UPS</t>
  </si>
  <si>
    <t>Purchase of 12 Nos. of Laptops</t>
  </si>
  <si>
    <t>Purchase of 5 Nos. Office Scanner</t>
  </si>
  <si>
    <t>Purchase of Office Window Blinds and Accessories</t>
  </si>
  <si>
    <t>Purchase of 10 Nos. of Split Air Conditioner</t>
  </si>
  <si>
    <t>Purchase of 10 nos. of Executive Office Chairs</t>
  </si>
  <si>
    <t>Purchase of 10 nos. Executive Office Tables</t>
  </si>
  <si>
    <t>Purchase of 3 Nos. Office File Steel Cabinets</t>
  </si>
  <si>
    <t>Purchase of 5 Nos. of Secretary Chairs</t>
  </si>
  <si>
    <t>Purchase of 8 Nos. Electric Fans</t>
  </si>
  <si>
    <t>Purchase of 5 Nos. Secretary's Table</t>
  </si>
  <si>
    <t>026100100100: OFFICE OF PUBLIC UTILITIES</t>
  </si>
  <si>
    <t>Intervention on Public Utilities</t>
  </si>
  <si>
    <t>Needs Assessment on Public Utilities</t>
  </si>
  <si>
    <t>Support for Mini Grid</t>
  </si>
  <si>
    <t>Water Regulatory Desk</t>
  </si>
  <si>
    <t>Renewable Energy Desk</t>
  </si>
  <si>
    <t>GIS/USSD reporting facilities and feedback harvesting mechanism</t>
  </si>
  <si>
    <t>Automated Decision Support and Performance Monitoring System</t>
  </si>
  <si>
    <t>Policy and Guidelines Development/Production of Reports and technical Documents on various Public Utilities</t>
  </si>
  <si>
    <t>Support for Cluster Off-Take Unit (COU)</t>
  </si>
  <si>
    <t>Stakeholders Forum on Public Utilities</t>
  </si>
  <si>
    <t>Consultancy Services on Public Utilities</t>
  </si>
  <si>
    <t>022000200100: DEBT MANAGEMENT OFFICE</t>
  </si>
  <si>
    <t>Reroofing of Office Complex</t>
  </si>
  <si>
    <t>Partitioning of Offices</t>
  </si>
  <si>
    <t>Replacement of louvres windows with Aluminium windows</t>
  </si>
  <si>
    <t>Landscaping</t>
  </si>
  <si>
    <t>Upgrading and building of additional Carpark</t>
  </si>
  <si>
    <t>Purchase of Office Equipment/ICT</t>
  </si>
  <si>
    <t>Procurement of Debt Management Software</t>
  </si>
  <si>
    <t>Training of Staff on Debt Management</t>
  </si>
  <si>
    <t>Purchase of Motorcycle</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</si>
  <si>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</si>
  <si>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</si>
  <si>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3 units of desktop computers</t>
  </si>
  <si>
    <t>3 units of Laptop computers at #300,000 per one</t>
  </si>
  <si>
    <t>3 units of printers</t>
  </si>
  <si>
    <t>2 units of Photocopiers</t>
  </si>
  <si>
    <t>Purchase of Tables.</t>
  </si>
  <si>
    <t>Purchase of Chairs.</t>
  </si>
  <si>
    <t>Ondo State House of Assembly Constituency Project</t>
  </si>
  <si>
    <t>Execution of Constituency Projects across the three senatorial districts of the State</t>
  </si>
  <si>
    <t>Rural Development</t>
  </si>
  <si>
    <t>Rural Community Projects (RUCOMP)</t>
  </si>
  <si>
    <t>Publicity with publications</t>
  </si>
  <si>
    <t>Confidence Building Projects</t>
  </si>
  <si>
    <t>Grant-Aiding of Communal Self-Help Projects</t>
  </si>
  <si>
    <t>Conduct of Baseline survey in Rural Areas of Ondo State for :-(i) Infrastructural facilities(ii) Rural Business (iii) Rural Extension Services</t>
  </si>
  <si>
    <t>Conduct of Needs Assessment Survey in all the Rural Areas</t>
  </si>
  <si>
    <t>Advocacy and Social Mobilization</t>
  </si>
  <si>
    <t>Coordination of Rural Development Programme/Management of Zonal Offices</t>
  </si>
  <si>
    <t>Conduct of impact assessment</t>
  </si>
  <si>
    <t>Grassroots Networking in Market places</t>
  </si>
  <si>
    <t>Completion of ongoing projects (RUCOMP)</t>
  </si>
  <si>
    <t>Trainings and compulsory Professional Workshops and Conferences (IACD, NASoW COREN, NSE, ICAN, etc.)</t>
  </si>
  <si>
    <t>Monitoring and Evaluation of all Projects under the Supervision of the Directorate</t>
  </si>
  <si>
    <t>Renovation of Zonal Offices</t>
  </si>
  <si>
    <t>Refurbishment of 4 Hilux Vehicles and 1 Bus</t>
  </si>
  <si>
    <t>Purchase of 18 (No) Motorcycle for 18 community development officers at the rate of 325,000 per one</t>
  </si>
  <si>
    <t>purchase of 2{no} Hilux vehicles</t>
  </si>
  <si>
    <t>Sustainable Rural Livelihood Project</t>
  </si>
  <si>
    <t>Community Engagement</t>
  </si>
  <si>
    <t>Rural Renewable Energy Project</t>
  </si>
  <si>
    <t>Keystone Rural Business</t>
  </si>
  <si>
    <t>022001200100: OFFICE OF AUDITOR GENERAL FOR LOCAL GOVERNMENT</t>
  </si>
  <si>
    <t>Perimeter Fencing</t>
  </si>
  <si>
    <t>TRAINING AND CAPACITY BUILDIING FOR AUDITORS</t>
  </si>
  <si>
    <t>RENOVATION OF NEWLY ALLOCATED OFFICE ACCOMMODATION</t>
  </si>
  <si>
    <t>REFURBISHMENT AND MAINTENANCE OF VEHINCLES</t>
  </si>
  <si>
    <t>PUCHASE OF OFFICE EQUIPMENTS AND FURNITURE</t>
  </si>
  <si>
    <t>Purchase of motorcycles 4 Nos</t>
  </si>
  <si>
    <t>June-June</t>
  </si>
  <si>
    <t>Purchase of two Laptops with printer</t>
  </si>
  <si>
    <t>Puchase of two motorcycles</t>
  </si>
  <si>
    <t>PURCHASE OF TABLES</t>
  </si>
  <si>
    <t>PURCHASE OF CHAIRS</t>
  </si>
  <si>
    <t>PURCHASE 2 LAPTOPS COMPUTER FOR BUDGET AND SALARY OFFICE</t>
  </si>
  <si>
    <t>011103500100: ONDO STATE PENSIONS TRANSITIONAL DEPARTMENT</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</si>
  <si>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</si>
  <si>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</si>
  <si>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</si>
  <si>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</si>
  <si>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</si>
  <si>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</si>
  <si>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</si>
  <si>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Purchase of Chairs for Office/Conference Room</t>
  </si>
  <si>
    <t>Completion of Pension House</t>
  </si>
  <si>
    <t>Maintenance of present Office Complex</t>
  </si>
  <si>
    <t>011103500200: STATE PENSION COMMISSION</t>
  </si>
  <si>
    <t>3.5KVA UPS@ N240,000</t>
  </si>
  <si>
    <t>Electronic Pension Contribution Collection System (EPCCOS) and Ancillary Matters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</si>
  <si>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</si>
  <si>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</si>
  <si>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</si>
  <si>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</si>
  <si>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</si>
  <si>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</si>
  <si>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</si>
  <si>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</si>
  <si>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</si>
  <si>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</si>
  <si>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</si>
  <si>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Office Tables @ #20,000</t>
  </si>
  <si>
    <t>Legal and pension books</t>
  </si>
  <si>
    <t>4 LG Air conditional and 2 plasma Televisions</t>
  </si>
  <si>
    <t>3 Shredders @ #25000</t>
  </si>
  <si>
    <t>Office/ conference and Executive Tables</t>
  </si>
  <si>
    <t>023800100500: YOUTH EMPLOYMENT AND SOCIAL SUPPORT OPERATIONS (YESSO)</t>
  </si>
  <si>
    <t>Capital Projects for YESSO</t>
  </si>
  <si>
    <t>State Contribution to YESSO Project</t>
  </si>
  <si>
    <t>YESSO Drawdown</t>
  </si>
  <si>
    <t>Ondo State Covid-19 Action Response and Economic Stimulus (Increase Social and Special Transfers through Expanded Social Register)</t>
  </si>
  <si>
    <t>022200900100: CONSUMER PROTECTION COMMITTEE</t>
  </si>
  <si>
    <t>Purchase of Laboratory Equipment</t>
  </si>
  <si>
    <t>Purchase of Mobile Analytical Kits and Testing Elements</t>
  </si>
  <si>
    <t>Overhauling of Vehicles</t>
  </si>
  <si>
    <t>022000900100: POOLS BETTINGS AND LOTTERIES BOARD</t>
  </si>
  <si>
    <t>Purchase of Window Blind</t>
  </si>
  <si>
    <t>Purchase of Ten Cabinets</t>
  </si>
  <si>
    <t>Purchase of 4 Medium Size Refrigerators</t>
  </si>
  <si>
    <t>Purchase of 4 OX Fans</t>
  </si>
  <si>
    <t>Purchase of 10 HP Laptops at N180,000 each</t>
  </si>
  <si>
    <t>Purchase of 4 Scanners</t>
  </si>
  <si>
    <t>Purchase of 5 Printers</t>
  </si>
  <si>
    <t>PURCHASE OF 3HP LAPTOP AT N200,000 EACH</t>
  </si>
  <si>
    <t>052100200100: CONTRIBUTORY HEALTH COMMISSION</t>
  </si>
  <si>
    <t>Purchase of Computers, Tablets</t>
  </si>
  <si>
    <t>Purchase of Projectors</t>
  </si>
  <si>
    <t>Purchase of Office Camera</t>
  </si>
  <si>
    <t>Purchase of Binding Equipment</t>
  </si>
  <si>
    <t>Purchase of Executive Tables</t>
  </si>
  <si>
    <t>Purchase of Safes, file cabinets,cupboards, aluminum partition</t>
  </si>
  <si>
    <t>Purchase of Air conditioners</t>
  </si>
  <si>
    <t>Construction of New Office Complex</t>
  </si>
  <si>
    <t>Procurement of Operational Vehicle: Toyotal Hilux</t>
  </si>
  <si>
    <t>Research on Contributory Health Scheme</t>
  </si>
  <si>
    <t>BHCPF Capacity Building</t>
  </si>
  <si>
    <t>Public Health Programme</t>
  </si>
  <si>
    <t>Public Enlightenment, Monitoring &amp; Evaluation</t>
  </si>
  <si>
    <t>Health Care for Under 5 and Pregnant Women</t>
  </si>
  <si>
    <t>Re-imbursement to PHCs and Hospitals</t>
  </si>
  <si>
    <t>Procurement of Medicament &amp; Consumables to combat Covid-19 pandemic</t>
  </si>
  <si>
    <t>Advocacy, Sensitization and Marketing</t>
  </si>
  <si>
    <t>Accreditation, Registration &amp; Monitoring of Health facilities</t>
  </si>
  <si>
    <t>ICT Unit maintenance</t>
  </si>
  <si>
    <t>Printing of Data tools</t>
  </si>
  <si>
    <t>Development of the Health Insurance Scheme Software and Hardware Infrastructure</t>
  </si>
  <si>
    <t>011105200100: DEPARTMENT OF PUBLIC SERVICE REFORM AND DEVELOPMENT (DPSRD)</t>
  </si>
  <si>
    <t>Purchase of 3 nos each of Desktop and Laptop Computers</t>
  </si>
  <si>
    <t>Purchase of 2 nos of Sharp Photocopiers</t>
  </si>
  <si>
    <t>Purchase of Office Equipment (General)</t>
  </si>
  <si>
    <t>Purchase of 12.5 KVA Generator</t>
  </si>
  <si>
    <t>Purchase of 2 Nos of Printers</t>
  </si>
  <si>
    <t>Purchase of 8 Nos of Modern Window Blinds</t>
  </si>
  <si>
    <t>Purchase of 3 Nos of File Cabinets</t>
  </si>
  <si>
    <t>Purchase of 2 Nos of Air Conditioner</t>
  </si>
  <si>
    <t>Purchase of 2 Tables</t>
  </si>
  <si>
    <t>Purchase of 3 Nos of Chairs</t>
  </si>
  <si>
    <t>025200100100: MINISTRY OF WATER RESOURCES, PUBLIC SANITATION AND HYGIENE</t>
  </si>
  <si>
    <t>Water Supply Sanitation and Hygiene Programme</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</si>
  <si>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</si>
  <si>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</si>
  <si>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</si>
  <si>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Participation in National Council on Water Resources</t>
  </si>
  <si>
    <t>Fumigation/Decontamination Activities</t>
  </si>
  <si>
    <t>World Day Celebrations (Global Handwashing Day, World Toilet Day, Menstrual Hygiene Day, World Water Day e.t.c)</t>
  </si>
  <si>
    <t>Renovation of the Ministry's Headquarters Office Complex</t>
  </si>
  <si>
    <t>Provision of Office Equipments</t>
  </si>
  <si>
    <t>Purchase of Desktop and Laptop Computers</t>
  </si>
  <si>
    <t>Purchase of Laserjet Printers</t>
  </si>
  <si>
    <t>Provision of Office Furniture &amp; Fittings</t>
  </si>
  <si>
    <t>Purchase of Office Tables &amp; Conference Tables</t>
  </si>
  <si>
    <t>Purchase of Executive &amp; Office Chairs</t>
  </si>
  <si>
    <t>Clean Ondo Campaign Programme</t>
  </si>
  <si>
    <t>053500100200: NEW MAP PROJECT OFFICE</t>
  </si>
  <si>
    <t>Ecological Control Programme</t>
  </si>
  <si>
    <t>New Map Draw Down</t>
  </si>
  <si>
    <t>023305100200: ONDO STATE UN-REDD+ PROJECT</t>
  </si>
  <si>
    <t>REDD+ Programme</t>
  </si>
  <si>
    <t>REDD+ Draw Down</t>
  </si>
  <si>
    <t>023400100300: PUBLIC WORKS DEPARTMENT (OSARMCO)</t>
  </si>
  <si>
    <t>Rehabilitation of Roads</t>
  </si>
  <si>
    <t>012400400300: ONDO STATE SECURITY NETWORK AGENCY (AMOTEKUN CORPS)</t>
  </si>
  <si>
    <t>Provision of Furniture and Fittings</t>
  </si>
  <si>
    <t>Procurement of Office Tables</t>
  </si>
  <si>
    <t>Procurement of Office Chairs</t>
  </si>
  <si>
    <t>Purchase of 2 Nos of Air Conditioners</t>
  </si>
  <si>
    <t>Purchase of 2 nos Fridge</t>
  </si>
  <si>
    <t>Purchase of 24 Nos Fans</t>
  </si>
  <si>
    <t>Office Equipment/Renovation of Office</t>
  </si>
  <si>
    <t>Purchase of 2 Nos of Security Screening Machines @N650,000 each</t>
  </si>
  <si>
    <t>Purchase of 1 No Photocopying Machine</t>
  </si>
  <si>
    <t>Purchase of 2 Nos Desktop and 1 Nos of Laptop Computers</t>
  </si>
  <si>
    <t>Purchase of 1 Nos Scanner</t>
  </si>
  <si>
    <t>Purchase of 1 No Shredding Machine</t>
  </si>
  <si>
    <t>1 Nos Power Generating Set</t>
  </si>
  <si>
    <t>Security Equipments</t>
  </si>
  <si>
    <t>Provision of Security Consumables</t>
  </si>
  <si>
    <t>022205600100: ONDO STATE ENTREPRENEURSHIP AGENCY (ONDEA)</t>
  </si>
  <si>
    <t>Entrepreneurship Programmes/Projects</t>
  </si>
  <si>
    <t>Entrepreneurs Cycle Fund (Loans to Entrepreneurs in the 18 LGAs</t>
  </si>
  <si>
    <t>Equipment assistance to Entrepreneurs: Startups, empowerment and Scaling up</t>
  </si>
  <si>
    <t>Entrepreneurs Master Class:Capacity building for Entrepreneurs</t>
  </si>
  <si>
    <t>Entrepreneurship Development Programmes: (i) My Innovation and Invention,(ii) Home and Away,(iii) Digital Woman, (iv) My Governor and Me (v) Broadcast your Business</t>
  </si>
  <si>
    <t>Monitoring and Supervision of loan facility Projects and stipend for Volunteers ( Field assistants across the 18 LGAs)</t>
  </si>
  <si>
    <t>Youth unemployment conferences and other Professional workshop</t>
  </si>
  <si>
    <t>Publicity of the Agency's activities</t>
  </si>
  <si>
    <t>Grants to Entrepreneurs in the 18 Local Government Areas</t>
  </si>
  <si>
    <t>Office Furniture</t>
  </si>
  <si>
    <t>Purchase of Office Furniture(30 units of Executive Massage Chairs @ N30,000.00/unit</t>
  </si>
  <si>
    <t>Purchase Office Furniture (30units of Executive Modern Tables @ N45,000/unit</t>
  </si>
  <si>
    <t>Purchase of Office Furniture (10 units of File Cabinet @ N65,000.00/unit</t>
  </si>
  <si>
    <t>Partitioning of Offices and Lightening (Headquarter and outstations in the 18 LGAs)</t>
  </si>
  <si>
    <t>Purchase of 1 unit of office Conference Table with Chairs</t>
  </si>
  <si>
    <t>Purchase of 1unit of Samsung 65inch UHD2020 Ultra Slim class HDR+Smart 4k TV</t>
  </si>
  <si>
    <t>Purchase of new modern Metal BookSelf with safelock-Ace</t>
  </si>
  <si>
    <t>Purchase of 2units of Digital Media Storage Devices @N110,000/unit</t>
  </si>
  <si>
    <t>Purchase of Office Equipment(Projector)</t>
  </si>
  <si>
    <t>Purchase of Office Equipment( 5units of Laserjet Pro M402d Printers @150,000.00/unit</t>
  </si>
  <si>
    <t>Purchase of Office Equipment(4units of Sharp Photocopying Machine @300,000.00/unit</t>
  </si>
  <si>
    <t>Purchase of Office Equipment(2units of Scanning Machine @ N70,000/unit</t>
  </si>
  <si>
    <t>Purchase of Office Equipment(10units of HP Core high Laptops @ 200,000.00/unit for key officers of the Agency</t>
  </si>
  <si>
    <t>Media Equipment:2 units of Laptop MacBook Pro 2018 @ N600,000.00/unit, Canon 5D Mark III Digital Camera @ N980,000.00, One unit of Canon Lens 24-70MMM @ 300,000.00, One unit of Canon Lens 70-200MM @ N520,000.00</t>
  </si>
  <si>
    <t>Website upgrade, Maintenance and Software fee</t>
  </si>
  <si>
    <t>Purchase of Field Projector</t>
  </si>
  <si>
    <t>Purchase of 2 units of Paper Shredder@N190,000.00/unit</t>
  </si>
  <si>
    <t>Purchase of 1unit of Binding Machine</t>
  </si>
  <si>
    <t>Purchase of Cyberoam Enterprise Bandwidth Manager</t>
  </si>
  <si>
    <t>Purchase of 4u Rack</t>
  </si>
  <si>
    <t>Purchase of LAN Divice</t>
  </si>
  <si>
    <t>Purchase of LAN Cable</t>
  </si>
  <si>
    <t>Purchase of CanonEOS 5D Mark lll DSL Camera with 24-105mm lens</t>
  </si>
  <si>
    <t>Internet and Cloud Hosting</t>
  </si>
  <si>
    <t>026300200100: ONDO STATE BUILDING CONTROL AGENCY</t>
  </si>
  <si>
    <t>Purchase of 3 Nos of Hilux</t>
  </si>
  <si>
    <t>Building Control Equipment and Other Ancillary Programmes</t>
  </si>
  <si>
    <t>051405400200: ONDO STATE AGENCY AGAINST GENDER BASED VIOLENCE (OSAA-GBV)</t>
  </si>
  <si>
    <t>Gender (General)</t>
  </si>
  <si>
    <t>Purchase Of Equipment</t>
  </si>
  <si>
    <t>Purchase of Computer Laptops and Desktops</t>
  </si>
  <si>
    <t>Website Building and Database Creation</t>
  </si>
  <si>
    <t>2 hp laserjet printers(black &amp; white) and 1 hp coloured printer</t>
  </si>
  <si>
    <t>photocopier (1)</t>
  </si>
  <si>
    <t>Camera</t>
  </si>
  <si>
    <t>Purchase of UPS</t>
  </si>
  <si>
    <t>External Storage Device(Flash drives,external hard disk, memory cards and Compact disks)</t>
  </si>
  <si>
    <t>Scanner</t>
  </si>
  <si>
    <t>Shredders</t>
  </si>
  <si>
    <t>Dstv Decoder and installation</t>
  </si>
  <si>
    <t>Wifi Internet Modem</t>
  </si>
  <si>
    <t>Video Camera</t>
  </si>
  <si>
    <t>Purchase of Office Tables/Executive Table</t>
  </si>
  <si>
    <t>Purchase of office chairs/Executive Chairs</t>
  </si>
  <si>
    <t>Fans</t>
  </si>
  <si>
    <t>Refridgerators</t>
  </si>
  <si>
    <t>Television set (Flat Screen 32")</t>
  </si>
  <si>
    <t>CCTV purchase/Installation</t>
  </si>
  <si>
    <t>Renovation of Building/Shelter for Victims of Gender Based Violence</t>
  </si>
  <si>
    <t>Renovation of Building (Sexual Assault Referral Centre)</t>
  </si>
  <si>
    <t>023100400100: ONDO STATE ELECTRICITY REGULATORY BUREAU (OSERB)</t>
  </si>
  <si>
    <t>Power (General)</t>
  </si>
  <si>
    <t>Purchase of 2 LG Refrigerators</t>
  </si>
  <si>
    <t>Purchase of 4 Electric Ox Fans</t>
  </si>
  <si>
    <t>Purchase of Fire proof safe</t>
  </si>
  <si>
    <t>Supply and put in place high quality tables</t>
  </si>
  <si>
    <t>Supply and put in place High quality chairs</t>
  </si>
  <si>
    <t>Purchase of High and low Voltage Testing Equipments</t>
  </si>
  <si>
    <t>Purchase of 4.5kva Power Generating Sets</t>
  </si>
  <si>
    <t>Purchase of Solar Inverters</t>
  </si>
  <si>
    <t>Renovation of Office Complex(18 offices)</t>
  </si>
  <si>
    <t>PURCHASE OF 6 Laptops and 2 Desktops Computers</t>
  </si>
  <si>
    <t>Purchase of 1 Projector</t>
  </si>
  <si>
    <t>Purchase of 6 wall clocks</t>
  </si>
  <si>
    <t>Purchase of 6 office cabinet</t>
  </si>
  <si>
    <t>Purchase of Shreading Machines</t>
  </si>
  <si>
    <t>Purchase of 4 LG Split Air Conditioner</t>
  </si>
  <si>
    <t>Purchase of one Photocopier</t>
  </si>
  <si>
    <t>Motor Vehicles</t>
  </si>
  <si>
    <t>Refurbishment of Vehicles: Toyota Hilux Vans &amp; Toyota Car</t>
  </si>
  <si>
    <t>032600700100: CITIZEN'S RIGHT MEDIATION CENTRE/OFFICE OF PUBLIC DEFENDERS</t>
  </si>
  <si>
    <t>Societal Re-orientation (General)</t>
  </si>
  <si>
    <t>Partitioning of Office for Departments</t>
  </si>
  <si>
    <t>TOTAL CAPITAL:</t>
  </si>
  <si>
    <t>1</t>
  </si>
  <si>
    <t>000022</t>
  </si>
  <si>
    <t>02050000220206</t>
  </si>
  <si>
    <t>2</t>
  </si>
  <si>
    <t>02050000220201</t>
  </si>
  <si>
    <t>3</t>
  </si>
  <si>
    <t>02050000220202</t>
  </si>
  <si>
    <t>4</t>
  </si>
  <si>
    <t>02050000220203</t>
  </si>
  <si>
    <t>5</t>
  </si>
  <si>
    <t>02050000220204</t>
  </si>
  <si>
    <t>6</t>
  </si>
  <si>
    <t>02050000220205</t>
  </si>
  <si>
    <t>000148</t>
  </si>
  <si>
    <t>7</t>
  </si>
  <si>
    <t>02050001480101</t>
  </si>
  <si>
    <t>000267</t>
  </si>
  <si>
    <t>8</t>
  </si>
  <si>
    <t>03050002670101</t>
  </si>
  <si>
    <t>9</t>
  </si>
  <si>
    <t>03050002670102</t>
  </si>
  <si>
    <t>10</t>
  </si>
  <si>
    <t>03050002670113</t>
  </si>
  <si>
    <t>000268</t>
  </si>
  <si>
    <t>000269</t>
  </si>
  <si>
    <t>11</t>
  </si>
  <si>
    <t>03050002690305</t>
  </si>
  <si>
    <t>12</t>
  </si>
  <si>
    <t>03050002690301</t>
  </si>
  <si>
    <t>13</t>
  </si>
  <si>
    <t>03050002690302</t>
  </si>
  <si>
    <t>14</t>
  </si>
  <si>
    <t>03050002690303</t>
  </si>
  <si>
    <t>15</t>
  </si>
  <si>
    <t>03050002690304</t>
  </si>
  <si>
    <t>000270</t>
  </si>
  <si>
    <t>16</t>
  </si>
  <si>
    <t>03050002700301</t>
  </si>
  <si>
    <t>17</t>
  </si>
  <si>
    <t>03050002700302</t>
  </si>
  <si>
    <t>18</t>
  </si>
  <si>
    <t>03050002700303</t>
  </si>
  <si>
    <t>19</t>
  </si>
  <si>
    <t>03050002700304</t>
  </si>
  <si>
    <t>20</t>
  </si>
  <si>
    <t>03050002700305</t>
  </si>
  <si>
    <t>21</t>
  </si>
  <si>
    <t>03050002700306</t>
  </si>
  <si>
    <t>22</t>
  </si>
  <si>
    <t>03050002700323</t>
  </si>
  <si>
    <t>000271</t>
  </si>
  <si>
    <t>23</t>
  </si>
  <si>
    <t>03050002710101</t>
  </si>
  <si>
    <t>24</t>
  </si>
  <si>
    <t>03050002710102</t>
  </si>
  <si>
    <t>000272</t>
  </si>
  <si>
    <t>25</t>
  </si>
  <si>
    <t>03050002720301</t>
  </si>
  <si>
    <t>000273</t>
  </si>
  <si>
    <t>26</t>
  </si>
  <si>
    <t>03050002730301</t>
  </si>
  <si>
    <t>000274</t>
  </si>
  <si>
    <t>27</t>
  </si>
  <si>
    <t>03050002740301</t>
  </si>
  <si>
    <t>28</t>
  </si>
  <si>
    <t>03050002740302</t>
  </si>
  <si>
    <t>000275</t>
  </si>
  <si>
    <t>29</t>
  </si>
  <si>
    <t>03050002750101</t>
  </si>
  <si>
    <t>30</t>
  </si>
  <si>
    <t>03050002750104</t>
  </si>
  <si>
    <t>000192</t>
  </si>
  <si>
    <t>02130001920301</t>
  </si>
  <si>
    <t>02130001920302</t>
  </si>
  <si>
    <t>000193</t>
  </si>
  <si>
    <t>02130001930301</t>
  </si>
  <si>
    <t>000194</t>
  </si>
  <si>
    <t>02130001940301</t>
  </si>
  <si>
    <t>000195</t>
  </si>
  <si>
    <t>02130001950101</t>
  </si>
  <si>
    <t>000129</t>
  </si>
  <si>
    <t>02060001290102</t>
  </si>
  <si>
    <t>000196</t>
  </si>
  <si>
    <t>02130001960301</t>
  </si>
  <si>
    <t>02130001960302</t>
  </si>
  <si>
    <t>02130001960305</t>
  </si>
  <si>
    <t>02130001960306</t>
  </si>
  <si>
    <t>02130001960308</t>
  </si>
  <si>
    <t>02130001960309</t>
  </si>
  <si>
    <t>02130001960304</t>
  </si>
  <si>
    <t>000197</t>
  </si>
  <si>
    <t>02130001970301</t>
  </si>
  <si>
    <t>02130001970302</t>
  </si>
  <si>
    <t>02130001970313</t>
  </si>
  <si>
    <t>02130001970314</t>
  </si>
  <si>
    <t>02130001970315</t>
  </si>
  <si>
    <t>02130001970317</t>
  </si>
  <si>
    <t>02130001970318</t>
  </si>
  <si>
    <t>000451</t>
  </si>
  <si>
    <t>02130004510401</t>
  </si>
  <si>
    <t>000201</t>
  </si>
  <si>
    <t>05060002010101</t>
  </si>
  <si>
    <t>000077</t>
  </si>
  <si>
    <t>02110000770101</t>
  </si>
  <si>
    <t>000120</t>
  </si>
  <si>
    <t>03130001200111</t>
  </si>
  <si>
    <t>03130001200101</t>
  </si>
  <si>
    <t>03130001200102</t>
  </si>
  <si>
    <t>03130001200103</t>
  </si>
  <si>
    <t>03130001200104</t>
  </si>
  <si>
    <t>03130001200105</t>
  </si>
  <si>
    <t>03130001200106</t>
  </si>
  <si>
    <t>03130001200107</t>
  </si>
  <si>
    <t>03130001200108</t>
  </si>
  <si>
    <t>03130001200109</t>
  </si>
  <si>
    <t>03130001200110</t>
  </si>
  <si>
    <t>03130001200128</t>
  </si>
  <si>
    <t>03130001200132</t>
  </si>
  <si>
    <t>03130001200147</t>
  </si>
  <si>
    <t>03130001200148</t>
  </si>
  <si>
    <t>03130001200149</t>
  </si>
  <si>
    <t>000371</t>
  </si>
  <si>
    <t>02130003710401</t>
  </si>
  <si>
    <t>000372</t>
  </si>
  <si>
    <t>02130003720401</t>
  </si>
  <si>
    <t>000373</t>
  </si>
  <si>
    <t>02130003730401</t>
  </si>
  <si>
    <t>02130003730402</t>
  </si>
  <si>
    <t>02130003730409</t>
  </si>
  <si>
    <t>000374</t>
  </si>
  <si>
    <t>02130003740401</t>
  </si>
  <si>
    <t>02130003740406</t>
  </si>
  <si>
    <t>02130003740408</t>
  </si>
  <si>
    <t>000506</t>
  </si>
  <si>
    <t>02130005060401</t>
  </si>
  <si>
    <t>02130005060403</t>
  </si>
  <si>
    <t>000405</t>
  </si>
  <si>
    <t>02130004050407</t>
  </si>
  <si>
    <t>02130004050415</t>
  </si>
  <si>
    <t>02130004050416</t>
  </si>
  <si>
    <t>02130004050417</t>
  </si>
  <si>
    <t>000412</t>
  </si>
  <si>
    <t>01010004120301</t>
  </si>
  <si>
    <t>01010004120306</t>
  </si>
  <si>
    <t>01010004120308</t>
  </si>
  <si>
    <t>01010004120310</t>
  </si>
  <si>
    <t>01010004120312</t>
  </si>
  <si>
    <t>01010004120313</t>
  </si>
  <si>
    <t>01010004120314</t>
  </si>
  <si>
    <t>01010004120315</t>
  </si>
  <si>
    <t>01010004120316</t>
  </si>
  <si>
    <t>01010004120317</t>
  </si>
  <si>
    <t>01010004120318</t>
  </si>
  <si>
    <t>01010004120319</t>
  </si>
  <si>
    <t>01010004120320</t>
  </si>
  <si>
    <t>01010004120321</t>
  </si>
  <si>
    <t>01010004120322</t>
  </si>
  <si>
    <t>01010004120323</t>
  </si>
  <si>
    <t>01010004120324</t>
  </si>
  <si>
    <t>01010004120325</t>
  </si>
  <si>
    <t>01010004120326</t>
  </si>
  <si>
    <t>01010004120327</t>
  </si>
  <si>
    <t>01010004120328</t>
  </si>
  <si>
    <t>01010004120332</t>
  </si>
  <si>
    <t>01010004120349</t>
  </si>
  <si>
    <t>01010004120350</t>
  </si>
  <si>
    <t>01010004120353</t>
  </si>
  <si>
    <t>31</t>
  </si>
  <si>
    <t>01010004120354</t>
  </si>
  <si>
    <t>32</t>
  </si>
  <si>
    <t>01010004120355</t>
  </si>
  <si>
    <t>000426</t>
  </si>
  <si>
    <t>33</t>
  </si>
  <si>
    <t>34</t>
  </si>
  <si>
    <t>35</t>
  </si>
  <si>
    <t>36</t>
  </si>
  <si>
    <t>01010004260304</t>
  </si>
  <si>
    <t>37</t>
  </si>
  <si>
    <t>01010004260306</t>
  </si>
  <si>
    <t>000427</t>
  </si>
  <si>
    <t>38</t>
  </si>
  <si>
    <t>39</t>
  </si>
  <si>
    <t>40</t>
  </si>
  <si>
    <t>41</t>
  </si>
  <si>
    <t>42</t>
  </si>
  <si>
    <t>43</t>
  </si>
  <si>
    <t>01010004270306</t>
  </si>
  <si>
    <t>44</t>
  </si>
  <si>
    <t>01010004270307</t>
  </si>
  <si>
    <t>45</t>
  </si>
  <si>
    <t>01010004270308</t>
  </si>
  <si>
    <t>46</t>
  </si>
  <si>
    <t>01010004270309</t>
  </si>
  <si>
    <t>000428</t>
  </si>
  <si>
    <t>47</t>
  </si>
  <si>
    <t>48</t>
  </si>
  <si>
    <t>49</t>
  </si>
  <si>
    <t>01010004280203</t>
  </si>
  <si>
    <t>50</t>
  </si>
  <si>
    <t>01010004280204</t>
  </si>
  <si>
    <t>51</t>
  </si>
  <si>
    <t>01010004280205</t>
  </si>
  <si>
    <t>52</t>
  </si>
  <si>
    <t>01010004280206</t>
  </si>
  <si>
    <t>53</t>
  </si>
  <si>
    <t>01010004280207</t>
  </si>
  <si>
    <t>54</t>
  </si>
  <si>
    <t>01010004280208</t>
  </si>
  <si>
    <t>000410</t>
  </si>
  <si>
    <t>04040004100101</t>
  </si>
  <si>
    <t>04040004100104</t>
  </si>
  <si>
    <t>000411</t>
  </si>
  <si>
    <t>02130004110401</t>
  </si>
  <si>
    <t>02130004110406</t>
  </si>
  <si>
    <t>000048</t>
  </si>
  <si>
    <t>04040000480105</t>
  </si>
  <si>
    <t>04040000480106</t>
  </si>
  <si>
    <t>04040000480127</t>
  </si>
  <si>
    <t>000049</t>
  </si>
  <si>
    <t>04040000490108</t>
  </si>
  <si>
    <t>04040000490110</t>
  </si>
  <si>
    <t>04040000490112</t>
  </si>
  <si>
    <t>04040000490114</t>
  </si>
  <si>
    <t>04040000490101</t>
  </si>
  <si>
    <t>04040000490102</t>
  </si>
  <si>
    <t>04040000490103</t>
  </si>
  <si>
    <t>04040000490104</t>
  </si>
  <si>
    <t>04040000490105</t>
  </si>
  <si>
    <t>04040000490106</t>
  </si>
  <si>
    <t>04040000490136</t>
  </si>
  <si>
    <t>000367</t>
  </si>
  <si>
    <t>02060003670205</t>
  </si>
  <si>
    <t>000452</t>
  </si>
  <si>
    <t>05030004520101</t>
  </si>
  <si>
    <t>000034</t>
  </si>
  <si>
    <t>02060000340101</t>
  </si>
  <si>
    <t>02060000340103</t>
  </si>
  <si>
    <t>000035</t>
  </si>
  <si>
    <t>02110000350113</t>
  </si>
  <si>
    <t>000368</t>
  </si>
  <si>
    <t>04130003680201</t>
  </si>
  <si>
    <t>000063</t>
  </si>
  <si>
    <t>02170000630301</t>
  </si>
  <si>
    <t>02170000630302</t>
  </si>
  <si>
    <t>000064</t>
  </si>
  <si>
    <t>02130000640301</t>
  </si>
  <si>
    <t>000065</t>
  </si>
  <si>
    <t>02060000650101</t>
  </si>
  <si>
    <t>02060000650102</t>
  </si>
  <si>
    <t>000066</t>
  </si>
  <si>
    <t>02100000660102</t>
  </si>
  <si>
    <t>000067</t>
  </si>
  <si>
    <t>02130000670307</t>
  </si>
  <si>
    <t>02130000670308</t>
  </si>
  <si>
    <t>000352</t>
  </si>
  <si>
    <t>02130003520401</t>
  </si>
  <si>
    <t>000354</t>
  </si>
  <si>
    <t>02060003540202</t>
  </si>
  <si>
    <t>02060003540201</t>
  </si>
  <si>
    <t>000355</t>
  </si>
  <si>
    <t>01030003550104</t>
  </si>
  <si>
    <t>01030003550103</t>
  </si>
  <si>
    <t>01030003550101</t>
  </si>
  <si>
    <t>01030003550102</t>
  </si>
  <si>
    <t>01030003550113</t>
  </si>
  <si>
    <t>01030003550119</t>
  </si>
  <si>
    <t>01030003550120</t>
  </si>
  <si>
    <t>01030003550135</t>
  </si>
  <si>
    <t>000423</t>
  </si>
  <si>
    <t>04030004230101</t>
  </si>
  <si>
    <t>04030004230102</t>
  </si>
  <si>
    <t>000424</t>
  </si>
  <si>
    <t>01030004240101</t>
  </si>
  <si>
    <t>01030004240102</t>
  </si>
  <si>
    <t>000507</t>
  </si>
  <si>
    <t>02130005070301</t>
  </si>
  <si>
    <t>02130005070302</t>
  </si>
  <si>
    <t>02130005070303</t>
  </si>
  <si>
    <t>02130005070304</t>
  </si>
  <si>
    <t>02130005070305</t>
  </si>
  <si>
    <t>02130005070306</t>
  </si>
  <si>
    <t>02130005070307</t>
  </si>
  <si>
    <t>02130005070308</t>
  </si>
  <si>
    <t>02130005070309</t>
  </si>
  <si>
    <t>000389</t>
  </si>
  <si>
    <t>02060003890201</t>
  </si>
  <si>
    <t>02060003890202</t>
  </si>
  <si>
    <t>02060003890203</t>
  </si>
  <si>
    <t>02060003890204</t>
  </si>
  <si>
    <t>02060003890205</t>
  </si>
  <si>
    <t>000390</t>
  </si>
  <si>
    <t>02050003900101</t>
  </si>
  <si>
    <t>02050003900102</t>
  </si>
  <si>
    <t>02050003900107</t>
  </si>
  <si>
    <t>000392</t>
  </si>
  <si>
    <t>02140003920101</t>
  </si>
  <si>
    <t>000393</t>
  </si>
  <si>
    <t>03130003930201</t>
  </si>
  <si>
    <t>000396</t>
  </si>
  <si>
    <t>02130003960406</t>
  </si>
  <si>
    <t>02130003960401</t>
  </si>
  <si>
    <t>02130003960402</t>
  </si>
  <si>
    <t>02130003960403</t>
  </si>
  <si>
    <t>02130003960404</t>
  </si>
  <si>
    <t>02130003960405</t>
  </si>
  <si>
    <t>02130003960419</t>
  </si>
  <si>
    <t>02130003960420</t>
  </si>
  <si>
    <t>000397</t>
  </si>
  <si>
    <t>02110003970301</t>
  </si>
  <si>
    <t>02110003970302</t>
  </si>
  <si>
    <t>000398</t>
  </si>
  <si>
    <t>02130003980401</t>
  </si>
  <si>
    <t>02130003980407</t>
  </si>
  <si>
    <t>02130003980408</t>
  </si>
  <si>
    <t>000399</t>
  </si>
  <si>
    <t>02110003990304</t>
  </si>
  <si>
    <t>02110003990303</t>
  </si>
  <si>
    <t>02110003990302</t>
  </si>
  <si>
    <t>02110003990301</t>
  </si>
  <si>
    <t>000407</t>
  </si>
  <si>
    <t>02050004070301</t>
  </si>
  <si>
    <t>000408</t>
  </si>
  <si>
    <t>02040004080101</t>
  </si>
  <si>
    <t>000007</t>
  </si>
  <si>
    <t>02130000070105</t>
  </si>
  <si>
    <t>02130000070106</t>
  </si>
  <si>
    <t>02130000070101</t>
  </si>
  <si>
    <t>02130000070102</t>
  </si>
  <si>
    <t>02130000070103</t>
  </si>
  <si>
    <t>02130000070104</t>
  </si>
  <si>
    <t>02130000070111</t>
  </si>
  <si>
    <t>02130000070128</t>
  </si>
  <si>
    <t>02130000070129</t>
  </si>
  <si>
    <t>02130000070140</t>
  </si>
  <si>
    <t>000023</t>
  </si>
  <si>
    <t>02130000230106</t>
  </si>
  <si>
    <t>02130000230101</t>
  </si>
  <si>
    <t>02130000230104</t>
  </si>
  <si>
    <t>02130000230105</t>
  </si>
  <si>
    <t>02130000230120</t>
  </si>
  <si>
    <t>02130000230121</t>
  </si>
  <si>
    <t>000146</t>
  </si>
  <si>
    <t>02090001460201</t>
  </si>
  <si>
    <t>02090001460202</t>
  </si>
  <si>
    <t>02090001460207</t>
  </si>
  <si>
    <t>000298</t>
  </si>
  <si>
    <t>02020002980101</t>
  </si>
  <si>
    <t>02020002980103</t>
  </si>
  <si>
    <t>02020002980102</t>
  </si>
  <si>
    <t>02020002980113</t>
  </si>
  <si>
    <t>000299</t>
  </si>
  <si>
    <t>03020002990101</t>
  </si>
  <si>
    <t>000301</t>
  </si>
  <si>
    <t>02020003010101</t>
  </si>
  <si>
    <t>02020003010102</t>
  </si>
  <si>
    <t>02020003010111</t>
  </si>
  <si>
    <t>000302</t>
  </si>
  <si>
    <t>02020003020101</t>
  </si>
  <si>
    <t>000414</t>
  </si>
  <si>
    <t>02020004140101</t>
  </si>
  <si>
    <t>02020004140104</t>
  </si>
  <si>
    <t>02020004140106</t>
  </si>
  <si>
    <t>02020004140107</t>
  </si>
  <si>
    <t>02020004140108</t>
  </si>
  <si>
    <t>000088</t>
  </si>
  <si>
    <t>02110000880301</t>
  </si>
  <si>
    <t>02110000880303</t>
  </si>
  <si>
    <t>02110000880304</t>
  </si>
  <si>
    <t>02110000880314</t>
  </si>
  <si>
    <t>000089</t>
  </si>
  <si>
    <t>02110000890301</t>
  </si>
  <si>
    <t>02110000890302</t>
  </si>
  <si>
    <t>02110000890304</t>
  </si>
  <si>
    <t>02110000890315</t>
  </si>
  <si>
    <t>000128</t>
  </si>
  <si>
    <t>04110001280304</t>
  </si>
  <si>
    <t>04110001280307</t>
  </si>
  <si>
    <t>04110001280309</t>
  </si>
  <si>
    <t>04110001280310</t>
  </si>
  <si>
    <t>04110001280301</t>
  </si>
  <si>
    <t>04110001280331</t>
  </si>
  <si>
    <t>04110001280365</t>
  </si>
  <si>
    <t>000092</t>
  </si>
  <si>
    <t>02110000920311</t>
  </si>
  <si>
    <t>02110000920307</t>
  </si>
  <si>
    <t>02110000920309</t>
  </si>
  <si>
    <t>02110000920301</t>
  </si>
  <si>
    <t>02110000920341</t>
  </si>
  <si>
    <t>02110000920342</t>
  </si>
  <si>
    <t>02110000920343</t>
  </si>
  <si>
    <t>02110000920346</t>
  </si>
  <si>
    <t>02110000920347</t>
  </si>
  <si>
    <t>02110000920361</t>
  </si>
  <si>
    <t>000095</t>
  </si>
  <si>
    <t>02110000950303</t>
  </si>
  <si>
    <t>02110000950301</t>
  </si>
  <si>
    <t>02110000950302</t>
  </si>
  <si>
    <t>02110000950315</t>
  </si>
  <si>
    <t>000142</t>
  </si>
  <si>
    <t>02020001420104</t>
  </si>
  <si>
    <t>02020001420102</t>
  </si>
  <si>
    <t>000144</t>
  </si>
  <si>
    <t>02050001440102</t>
  </si>
  <si>
    <t>02050001440101</t>
  </si>
  <si>
    <t>02050001440105</t>
  </si>
  <si>
    <t>000179</t>
  </si>
  <si>
    <t>02020001790101</t>
  </si>
  <si>
    <t>000441</t>
  </si>
  <si>
    <t>02060004410201</t>
  </si>
  <si>
    <t>02060004410202</t>
  </si>
  <si>
    <t>000385</t>
  </si>
  <si>
    <t>02130003850401</t>
  </si>
  <si>
    <t>000386</t>
  </si>
  <si>
    <t>02130003860401</t>
  </si>
  <si>
    <t>000387</t>
  </si>
  <si>
    <t>02130003870401</t>
  </si>
  <si>
    <t>000388</t>
  </si>
  <si>
    <t>02130003880406</t>
  </si>
  <si>
    <t>02130003880407</t>
  </si>
  <si>
    <t>02130003880410</t>
  </si>
  <si>
    <t>000126</t>
  </si>
  <si>
    <t>03050001260201</t>
  </si>
  <si>
    <t>03050001260202</t>
  </si>
  <si>
    <t>000394</t>
  </si>
  <si>
    <t>03050003940106</t>
  </si>
  <si>
    <t>000395</t>
  </si>
  <si>
    <t>02050003950101</t>
  </si>
  <si>
    <t>000400</t>
  </si>
  <si>
    <t>03050004000102</t>
  </si>
  <si>
    <t>03050004000101</t>
  </si>
  <si>
    <t>03050004000105</t>
  </si>
  <si>
    <t>000137</t>
  </si>
  <si>
    <t>02130001370301</t>
  </si>
  <si>
    <t>02130001370302</t>
  </si>
  <si>
    <t>02130001370304</t>
  </si>
  <si>
    <t>02130001370317</t>
  </si>
  <si>
    <t>000138</t>
  </si>
  <si>
    <t>02110001380301</t>
  </si>
  <si>
    <t>000190</t>
  </si>
  <si>
    <t>02130001900101</t>
  </si>
  <si>
    <t>000333</t>
  </si>
  <si>
    <t>02060003330102</t>
  </si>
  <si>
    <t>02060003330108</t>
  </si>
  <si>
    <t>02060003330109</t>
  </si>
  <si>
    <t>000036</t>
  </si>
  <si>
    <t>02140000360101</t>
  </si>
  <si>
    <t>02140000360105</t>
  </si>
  <si>
    <t>02140000360109</t>
  </si>
  <si>
    <t>02140000360110</t>
  </si>
  <si>
    <t>000375</t>
  </si>
  <si>
    <t>02130003750405</t>
  </si>
  <si>
    <t>02130003750406</t>
  </si>
  <si>
    <t>000376</t>
  </si>
  <si>
    <t>02110003760301</t>
  </si>
  <si>
    <t>02110003760302</t>
  </si>
  <si>
    <t>000377</t>
  </si>
  <si>
    <t>02110003770101</t>
  </si>
  <si>
    <t>02110003770103</t>
  </si>
  <si>
    <t>02110003770109</t>
  </si>
  <si>
    <t>02110003770110</t>
  </si>
  <si>
    <t>02110003770116</t>
  </si>
  <si>
    <t>000378</t>
  </si>
  <si>
    <t>02060003780201</t>
  </si>
  <si>
    <t>000145</t>
  </si>
  <si>
    <t>05130001450101</t>
  </si>
  <si>
    <t>05130001450104</t>
  </si>
  <si>
    <t>05130001450105</t>
  </si>
  <si>
    <t>05130001450108</t>
  </si>
  <si>
    <t>000379</t>
  </si>
  <si>
    <t>02140003790107</t>
  </si>
  <si>
    <t>02140003790108</t>
  </si>
  <si>
    <t>02140003790111</t>
  </si>
  <si>
    <t>000380</t>
  </si>
  <si>
    <t>02110003800302</t>
  </si>
  <si>
    <t>02110003800307</t>
  </si>
  <si>
    <t>02110003800308</t>
  </si>
  <si>
    <t>02110003800310</t>
  </si>
  <si>
    <t>02110003800313</t>
  </si>
  <si>
    <t>000038</t>
  </si>
  <si>
    <t>01010000380203</t>
  </si>
  <si>
    <t>01010000380202</t>
  </si>
  <si>
    <t>01010000380209</t>
  </si>
  <si>
    <t>01010000380210</t>
  </si>
  <si>
    <t>01010000380213</t>
  </si>
  <si>
    <t>01010000380215</t>
  </si>
  <si>
    <t>01010000380216</t>
  </si>
  <si>
    <t>01010000380221</t>
  </si>
  <si>
    <t>01010000380222</t>
  </si>
  <si>
    <t>01010000380223</t>
  </si>
  <si>
    <t>01010000380225</t>
  </si>
  <si>
    <t>01010000380224</t>
  </si>
  <si>
    <t>01010000380227</t>
  </si>
  <si>
    <t>01010000380229</t>
  </si>
  <si>
    <t>01010000380230</t>
  </si>
  <si>
    <t>01010000380208</t>
  </si>
  <si>
    <t>01010000380254</t>
  </si>
  <si>
    <t>01010000380255</t>
  </si>
  <si>
    <t>01010000380267</t>
  </si>
  <si>
    <t>01010000380266</t>
  </si>
  <si>
    <t>01010000380264</t>
  </si>
  <si>
    <t>01010000380265</t>
  </si>
  <si>
    <t>01010000380268</t>
  </si>
  <si>
    <t>01010000380281</t>
  </si>
  <si>
    <t>000039</t>
  </si>
  <si>
    <t>01010000390201</t>
  </si>
  <si>
    <t>01010000390202</t>
  </si>
  <si>
    <t>01010000390211</t>
  </si>
  <si>
    <t>01010000390217</t>
  </si>
  <si>
    <t>01010000390218</t>
  </si>
  <si>
    <t>01010000390231</t>
  </si>
  <si>
    <t>01010000390232</t>
  </si>
  <si>
    <t>01010000390233</t>
  </si>
  <si>
    <t>01010000390234</t>
  </si>
  <si>
    <t>01010000390235</t>
  </si>
  <si>
    <t>01010000390236</t>
  </si>
  <si>
    <t>55</t>
  </si>
  <si>
    <t>01010000390237</t>
  </si>
  <si>
    <t>56</t>
  </si>
  <si>
    <t>01010000390238</t>
  </si>
  <si>
    <t>57</t>
  </si>
  <si>
    <t>01010000390239</t>
  </si>
  <si>
    <t>58</t>
  </si>
  <si>
    <t>01010000390240</t>
  </si>
  <si>
    <t>59</t>
  </si>
  <si>
    <t>01010000390241</t>
  </si>
  <si>
    <t>000040</t>
  </si>
  <si>
    <t>60</t>
  </si>
  <si>
    <t>01010000400203</t>
  </si>
  <si>
    <t>61</t>
  </si>
  <si>
    <t>01010000400201</t>
  </si>
  <si>
    <t>62</t>
  </si>
  <si>
    <t>01010000400202</t>
  </si>
  <si>
    <t>63</t>
  </si>
  <si>
    <t>01010000400207</t>
  </si>
  <si>
    <t>000041</t>
  </si>
  <si>
    <t>64</t>
  </si>
  <si>
    <t>65</t>
  </si>
  <si>
    <t>01010000410115</t>
  </si>
  <si>
    <t>66</t>
  </si>
  <si>
    <t>67</t>
  </si>
  <si>
    <t>68</t>
  </si>
  <si>
    <t>01010000410102</t>
  </si>
  <si>
    <t>69</t>
  </si>
  <si>
    <t>01010000410103</t>
  </si>
  <si>
    <t>70</t>
  </si>
  <si>
    <t>01010000410104</t>
  </si>
  <si>
    <t>71</t>
  </si>
  <si>
    <t>72</t>
  </si>
  <si>
    <t>73</t>
  </si>
  <si>
    <t>74</t>
  </si>
  <si>
    <t>01010000410110</t>
  </si>
  <si>
    <t>75</t>
  </si>
  <si>
    <t>76</t>
  </si>
  <si>
    <t>77</t>
  </si>
  <si>
    <t>78</t>
  </si>
  <si>
    <t>79</t>
  </si>
  <si>
    <t>80</t>
  </si>
  <si>
    <t>01010000410120</t>
  </si>
  <si>
    <t>81</t>
  </si>
  <si>
    <t>82</t>
  </si>
  <si>
    <t>01010000410122</t>
  </si>
  <si>
    <t>83</t>
  </si>
  <si>
    <t>84</t>
  </si>
  <si>
    <t>85</t>
  </si>
  <si>
    <t>88</t>
  </si>
  <si>
    <t>01010000410145</t>
  </si>
  <si>
    <t>89</t>
  </si>
  <si>
    <t>01010000410147</t>
  </si>
  <si>
    <t>90</t>
  </si>
  <si>
    <t>01010000410148</t>
  </si>
  <si>
    <t>91</t>
  </si>
  <si>
    <t>01010000410149</t>
  </si>
  <si>
    <t>92</t>
  </si>
  <si>
    <t>01010000410150</t>
  </si>
  <si>
    <t>93</t>
  </si>
  <si>
    <t>01010000410153</t>
  </si>
  <si>
    <t>94</t>
  </si>
  <si>
    <t>01010000410154</t>
  </si>
  <si>
    <t>95</t>
  </si>
  <si>
    <t>01010000410155</t>
  </si>
  <si>
    <t>96</t>
  </si>
  <si>
    <t>01010000410156</t>
  </si>
  <si>
    <t>97</t>
  </si>
  <si>
    <t>01010000410157</t>
  </si>
  <si>
    <t>98</t>
  </si>
  <si>
    <t>01010000410159</t>
  </si>
  <si>
    <t>99</t>
  </si>
  <si>
    <t>01010000410160</t>
  </si>
  <si>
    <t>100</t>
  </si>
  <si>
    <t>01010000410162</t>
  </si>
  <si>
    <t>101</t>
  </si>
  <si>
    <t>01010000410163</t>
  </si>
  <si>
    <t>102</t>
  </si>
  <si>
    <t>01010000410164</t>
  </si>
  <si>
    <t>103</t>
  </si>
  <si>
    <t>01010000410165</t>
  </si>
  <si>
    <t>104</t>
  </si>
  <si>
    <t>01010000410166</t>
  </si>
  <si>
    <t>105</t>
  </si>
  <si>
    <t>01010000410167</t>
  </si>
  <si>
    <t>106</t>
  </si>
  <si>
    <t>107</t>
  </si>
  <si>
    <t>01010000410189</t>
  </si>
  <si>
    <t>108</t>
  </si>
  <si>
    <t>109</t>
  </si>
  <si>
    <t>110</t>
  </si>
  <si>
    <t>112</t>
  </si>
  <si>
    <t>113</t>
  </si>
  <si>
    <t>114</t>
  </si>
  <si>
    <t>115</t>
  </si>
  <si>
    <t>01010000410188</t>
  </si>
  <si>
    <t>116</t>
  </si>
  <si>
    <t>01010000410190</t>
  </si>
  <si>
    <t>117</t>
  </si>
  <si>
    <t>01010000410191</t>
  </si>
  <si>
    <t>118</t>
  </si>
  <si>
    <t>01010000410198</t>
  </si>
  <si>
    <t>119</t>
  </si>
  <si>
    <t>01010000410199</t>
  </si>
  <si>
    <t>120</t>
  </si>
  <si>
    <t>010100004101100</t>
  </si>
  <si>
    <t>121</t>
  </si>
  <si>
    <t>010100004101102</t>
  </si>
  <si>
    <t>000042</t>
  </si>
  <si>
    <t>122</t>
  </si>
  <si>
    <t>123</t>
  </si>
  <si>
    <t>01010000420213</t>
  </si>
  <si>
    <t>124</t>
  </si>
  <si>
    <t>125</t>
  </si>
  <si>
    <t>01010000420215</t>
  </si>
  <si>
    <t>126</t>
  </si>
  <si>
    <t>127</t>
  </si>
  <si>
    <t>01010000420206</t>
  </si>
  <si>
    <t>128</t>
  </si>
  <si>
    <t>01010000420207</t>
  </si>
  <si>
    <t>129</t>
  </si>
  <si>
    <t>01010000420208</t>
  </si>
  <si>
    <t>130</t>
  </si>
  <si>
    <t>01010000420209</t>
  </si>
  <si>
    <t>131</t>
  </si>
  <si>
    <t>01010000420210</t>
  </si>
  <si>
    <t>132</t>
  </si>
  <si>
    <t>01010000420216</t>
  </si>
  <si>
    <t>133</t>
  </si>
  <si>
    <t>01010000420217</t>
  </si>
  <si>
    <t>134</t>
  </si>
  <si>
    <t>01010000420230</t>
  </si>
  <si>
    <t>136</t>
  </si>
  <si>
    <t>01010000420232</t>
  </si>
  <si>
    <t>137</t>
  </si>
  <si>
    <t>01010000420233</t>
  </si>
  <si>
    <t>138</t>
  </si>
  <si>
    <t>01010000420250</t>
  </si>
  <si>
    <t>139</t>
  </si>
  <si>
    <t>01010000420251</t>
  </si>
  <si>
    <t>140</t>
  </si>
  <si>
    <t>01010000420252</t>
  </si>
  <si>
    <t>141</t>
  </si>
  <si>
    <t>01010000420259</t>
  </si>
  <si>
    <t>000232</t>
  </si>
  <si>
    <t>144</t>
  </si>
  <si>
    <t>01010002320101</t>
  </si>
  <si>
    <t>145</t>
  </si>
  <si>
    <t>01010002320102</t>
  </si>
  <si>
    <t>147</t>
  </si>
  <si>
    <t>01010002320106</t>
  </si>
  <si>
    <t>148</t>
  </si>
  <si>
    <t>01010002320107</t>
  </si>
  <si>
    <t>149</t>
  </si>
  <si>
    <t>01010002320108</t>
  </si>
  <si>
    <t>150</t>
  </si>
  <si>
    <t>01010002320114</t>
  </si>
  <si>
    <t>151</t>
  </si>
  <si>
    <t>01010002320115</t>
  </si>
  <si>
    <t>152</t>
  </si>
  <si>
    <t>01010002320116</t>
  </si>
  <si>
    <t>000503</t>
  </si>
  <si>
    <t>160</t>
  </si>
  <si>
    <t>01010005030201</t>
  </si>
  <si>
    <t>161</t>
  </si>
  <si>
    <t>01010005030202</t>
  </si>
  <si>
    <t>162</t>
  </si>
  <si>
    <t>01010005030205</t>
  </si>
  <si>
    <t>163</t>
  </si>
  <si>
    <t>01010005030206</t>
  </si>
  <si>
    <t>000015</t>
  </si>
  <si>
    <t>01010000150212</t>
  </si>
  <si>
    <t>01010000150207</t>
  </si>
  <si>
    <t>01010000150213</t>
  </si>
  <si>
    <t>01010000150214</t>
  </si>
  <si>
    <t>01010000150215</t>
  </si>
  <si>
    <t>01010000150216</t>
  </si>
  <si>
    <t>01010000150217</t>
  </si>
  <si>
    <t>01010000150218</t>
  </si>
  <si>
    <t>01010000150220</t>
  </si>
  <si>
    <t>01010000150222</t>
  </si>
  <si>
    <t>01010000150201</t>
  </si>
  <si>
    <t>01010000150202</t>
  </si>
  <si>
    <t>01010000150203</t>
  </si>
  <si>
    <t>01010000150206</t>
  </si>
  <si>
    <t>01010000150224</t>
  </si>
  <si>
    <t>01010000150208</t>
  </si>
  <si>
    <t>01010000150226</t>
  </si>
  <si>
    <t>01010000150227</t>
  </si>
  <si>
    <t>01010000150266</t>
  </si>
  <si>
    <t>000016</t>
  </si>
  <si>
    <t>01010000160201</t>
  </si>
  <si>
    <t>000203</t>
  </si>
  <si>
    <t>01010002030201</t>
  </si>
  <si>
    <t>01010002030202</t>
  </si>
  <si>
    <t>01010002030203</t>
  </si>
  <si>
    <t>01010002030204</t>
  </si>
  <si>
    <t>01010002030205</t>
  </si>
  <si>
    <t>01010002030206</t>
  </si>
  <si>
    <t>01010002030210</t>
  </si>
  <si>
    <t>01010002030211</t>
  </si>
  <si>
    <t>01010002030208</t>
  </si>
  <si>
    <t>01010002030227</t>
  </si>
  <si>
    <t>000205</t>
  </si>
  <si>
    <t>01010002050201</t>
  </si>
  <si>
    <t>000206</t>
  </si>
  <si>
    <t>01070002060101</t>
  </si>
  <si>
    <t>000018</t>
  </si>
  <si>
    <t>02140000180104</t>
  </si>
  <si>
    <t>02140000180106</t>
  </si>
  <si>
    <t>02140000180102</t>
  </si>
  <si>
    <t>000153</t>
  </si>
  <si>
    <t>02140001530102</t>
  </si>
  <si>
    <t>02140001530103</t>
  </si>
  <si>
    <t>02140001530101</t>
  </si>
  <si>
    <t>02140001530104</t>
  </si>
  <si>
    <t>02140001530115</t>
  </si>
  <si>
    <t>000099</t>
  </si>
  <si>
    <t>02010000990202</t>
  </si>
  <si>
    <t>02010000990201</t>
  </si>
  <si>
    <t>02010000990206</t>
  </si>
  <si>
    <t>02010000990208</t>
  </si>
  <si>
    <t>02010000990211</t>
  </si>
  <si>
    <t>02010000990217</t>
  </si>
  <si>
    <t>02010000990219</t>
  </si>
  <si>
    <t>02010000990220</t>
  </si>
  <si>
    <t>02010000990221</t>
  </si>
  <si>
    <t>02010000990222</t>
  </si>
  <si>
    <t>02010000990223</t>
  </si>
  <si>
    <t>000202</t>
  </si>
  <si>
    <t>01010002020201</t>
  </si>
  <si>
    <t>01010002020204</t>
  </si>
  <si>
    <t>000222</t>
  </si>
  <si>
    <t>03050002220103</t>
  </si>
  <si>
    <t>03050002220101</t>
  </si>
  <si>
    <t>03050002220104</t>
  </si>
  <si>
    <t>03050002220107</t>
  </si>
  <si>
    <t>03050002220106</t>
  </si>
  <si>
    <t>03050002220105</t>
  </si>
  <si>
    <t>000223</t>
  </si>
  <si>
    <t>01010002230101</t>
  </si>
  <si>
    <t>000224</t>
  </si>
  <si>
    <t>01010002240201</t>
  </si>
  <si>
    <t>000225</t>
  </si>
  <si>
    <t>01010002250201</t>
  </si>
  <si>
    <t>000226</t>
  </si>
  <si>
    <t>000227</t>
  </si>
  <si>
    <t>01010002270202</t>
  </si>
  <si>
    <t>000228</t>
  </si>
  <si>
    <t>01010002280201</t>
  </si>
  <si>
    <t>01010002280203</t>
  </si>
  <si>
    <t>01010002280204</t>
  </si>
  <si>
    <t>01010002280206</t>
  </si>
  <si>
    <t>01010002280207</t>
  </si>
  <si>
    <t>01010002280208</t>
  </si>
  <si>
    <t>01010002280209</t>
  </si>
  <si>
    <t>01010002280211</t>
  </si>
  <si>
    <t>000430</t>
  </si>
  <si>
    <t>01010004300301</t>
  </si>
  <si>
    <t>01010004300304</t>
  </si>
  <si>
    <t>01010004300305</t>
  </si>
  <si>
    <t>01010004300306</t>
  </si>
  <si>
    <t>01010004300321</t>
  </si>
  <si>
    <t>000480</t>
  </si>
  <si>
    <t>01010004800301</t>
  </si>
  <si>
    <t>000133</t>
  </si>
  <si>
    <t>03110001330301</t>
  </si>
  <si>
    <t>03110001330308</t>
  </si>
  <si>
    <t>03110001330306</t>
  </si>
  <si>
    <t>03110001330307</t>
  </si>
  <si>
    <t>03110001330309</t>
  </si>
  <si>
    <t>000134</t>
  </si>
  <si>
    <t>02130001340306</t>
  </si>
  <si>
    <t>02130001340304</t>
  </si>
  <si>
    <t>02130001340302</t>
  </si>
  <si>
    <t>02130001340319</t>
  </si>
  <si>
    <t>02130001340320</t>
  </si>
  <si>
    <t>02130001340321</t>
  </si>
  <si>
    <t>02130001340334</t>
  </si>
  <si>
    <t>000135</t>
  </si>
  <si>
    <t>02060001350101</t>
  </si>
  <si>
    <t>02060001350104</t>
  </si>
  <si>
    <t>000136</t>
  </si>
  <si>
    <t>02130001360101</t>
  </si>
  <si>
    <t>000229</t>
  </si>
  <si>
    <t>02130002290101</t>
  </si>
  <si>
    <t>000230</t>
  </si>
  <si>
    <t>03130002300102</t>
  </si>
  <si>
    <t>03130002300101</t>
  </si>
  <si>
    <t>000231</t>
  </si>
  <si>
    <t>02130002310301</t>
  </si>
  <si>
    <t>02130002310303</t>
  </si>
  <si>
    <t>02130002310304</t>
  </si>
  <si>
    <t>02130002310306</t>
  </si>
  <si>
    <t>02130002310307</t>
  </si>
  <si>
    <t>000448</t>
  </si>
  <si>
    <t>02130004480101</t>
  </si>
  <si>
    <t>000091</t>
  </si>
  <si>
    <t>02130000910105</t>
  </si>
  <si>
    <t>02130000910108</t>
  </si>
  <si>
    <t>02130000910110</t>
  </si>
  <si>
    <t>02130000910109</t>
  </si>
  <si>
    <t>02130000910111</t>
  </si>
  <si>
    <t>02130000910101</t>
  </si>
  <si>
    <t>02130000910102</t>
  </si>
  <si>
    <t>02130000910103</t>
  </si>
  <si>
    <t>02130000910104</t>
  </si>
  <si>
    <t>02130000910137</t>
  </si>
  <si>
    <t>02130000910139</t>
  </si>
  <si>
    <t>02130000910154</t>
  </si>
  <si>
    <t>000173</t>
  </si>
  <si>
    <t>02060001730101</t>
  </si>
  <si>
    <t>02060001730102</t>
  </si>
  <si>
    <t>02060001730103</t>
  </si>
  <si>
    <t>02060001730104</t>
  </si>
  <si>
    <t>02060001730105</t>
  </si>
  <si>
    <t>02060001730106</t>
  </si>
  <si>
    <t>02060001730108</t>
  </si>
  <si>
    <t>02060001730107</t>
  </si>
  <si>
    <t>02060001730109</t>
  </si>
  <si>
    <t>000174</t>
  </si>
  <si>
    <t>02060001740101</t>
  </si>
  <si>
    <t>000175</t>
  </si>
  <si>
    <t>02130001750301</t>
  </si>
  <si>
    <t>02130001750303</t>
  </si>
  <si>
    <t>000176</t>
  </si>
  <si>
    <t>02130001760301</t>
  </si>
  <si>
    <t>000177</t>
  </si>
  <si>
    <t>02130001770101</t>
  </si>
  <si>
    <t>000178</t>
  </si>
  <si>
    <t>03050001780101</t>
  </si>
  <si>
    <t>03050001780105</t>
  </si>
  <si>
    <t>000122</t>
  </si>
  <si>
    <t>05120001220101</t>
  </si>
  <si>
    <t>05120001220104</t>
  </si>
  <si>
    <t>000237</t>
  </si>
  <si>
    <t>01030002370101</t>
  </si>
  <si>
    <t>01030002370105</t>
  </si>
  <si>
    <t>01030002370108</t>
  </si>
  <si>
    <t>000239</t>
  </si>
  <si>
    <t>02120002390101</t>
  </si>
  <si>
    <t>02120002390102</t>
  </si>
  <si>
    <t>02120002390107</t>
  </si>
  <si>
    <t>02120002390108</t>
  </si>
  <si>
    <t>02120002390109</t>
  </si>
  <si>
    <t>02120002390110</t>
  </si>
  <si>
    <t>02120002390111</t>
  </si>
  <si>
    <t>02120002390113</t>
  </si>
  <si>
    <t>02120002390119</t>
  </si>
  <si>
    <t>02120002390115</t>
  </si>
  <si>
    <t>02120002390116</t>
  </si>
  <si>
    <t>02120002390117</t>
  </si>
  <si>
    <t>02120002390118</t>
  </si>
  <si>
    <t>02120002390143</t>
  </si>
  <si>
    <t>02120002390144</t>
  </si>
  <si>
    <t>02120002390145</t>
  </si>
  <si>
    <t>02120002390146</t>
  </si>
  <si>
    <t>000235</t>
  </si>
  <si>
    <t>01030002350103</t>
  </si>
  <si>
    <t>01030002350102</t>
  </si>
  <si>
    <t>01030002350101</t>
  </si>
  <si>
    <t>01030002350120</t>
  </si>
  <si>
    <t>000236</t>
  </si>
  <si>
    <t>02030002360106</t>
  </si>
  <si>
    <t>02030002360107</t>
  </si>
  <si>
    <t>000416</t>
  </si>
  <si>
    <t>01030004160101</t>
  </si>
  <si>
    <t>01030004160103</t>
  </si>
  <si>
    <t>000469</t>
  </si>
  <si>
    <t>05030004690103</t>
  </si>
  <si>
    <t>05030004690108</t>
  </si>
  <si>
    <t>000481</t>
  </si>
  <si>
    <t>01030004810101</t>
  </si>
  <si>
    <t>01030004810102</t>
  </si>
  <si>
    <t>01030004810105</t>
  </si>
  <si>
    <t>000028</t>
  </si>
  <si>
    <t>03110000280201</t>
  </si>
  <si>
    <t>03110000280202</t>
  </si>
  <si>
    <t>03110000280205</t>
  </si>
  <si>
    <t>03110000280206</t>
  </si>
  <si>
    <t>03110000280218</t>
  </si>
  <si>
    <t>03110000280219</t>
  </si>
  <si>
    <t>03110000280220</t>
  </si>
  <si>
    <t>000031</t>
  </si>
  <si>
    <t>02110000310303</t>
  </si>
  <si>
    <t>02110000310302</t>
  </si>
  <si>
    <t>02110000310301</t>
  </si>
  <si>
    <t>000032</t>
  </si>
  <si>
    <t>03110000320301</t>
  </si>
  <si>
    <t>03110000320302</t>
  </si>
  <si>
    <t>000033</t>
  </si>
  <si>
    <t>02110000330301</t>
  </si>
  <si>
    <t>000165</t>
  </si>
  <si>
    <t>01110001650101</t>
  </si>
  <si>
    <t>01110001650102</t>
  </si>
  <si>
    <t>01110001650113</t>
  </si>
  <si>
    <t>000166</t>
  </si>
  <si>
    <t>01080001660101</t>
  </si>
  <si>
    <t>000167</t>
  </si>
  <si>
    <t>03110001670101</t>
  </si>
  <si>
    <t>03110001670103</t>
  </si>
  <si>
    <t>03110001670106</t>
  </si>
  <si>
    <t>03110001670102</t>
  </si>
  <si>
    <t>03110001670105</t>
  </si>
  <si>
    <t>03110001670134</t>
  </si>
  <si>
    <t>03110001670135</t>
  </si>
  <si>
    <t>03110001670140</t>
  </si>
  <si>
    <t>03110001670143</t>
  </si>
  <si>
    <t>03110001670136</t>
  </si>
  <si>
    <t>03110001670137</t>
  </si>
  <si>
    <t>03110001670138</t>
  </si>
  <si>
    <t>03110001670139</t>
  </si>
  <si>
    <t>03110001670141</t>
  </si>
  <si>
    <t>03110001670142</t>
  </si>
  <si>
    <t>000168</t>
  </si>
  <si>
    <t>03110001680101</t>
  </si>
  <si>
    <t>03110001680102</t>
  </si>
  <si>
    <t>03110001680113</t>
  </si>
  <si>
    <t>03110001680114</t>
  </si>
  <si>
    <t>000169</t>
  </si>
  <si>
    <t>03110001690102</t>
  </si>
  <si>
    <t>03110001690103</t>
  </si>
  <si>
    <t>03110001690101</t>
  </si>
  <si>
    <t>03110001690110</t>
  </si>
  <si>
    <t>03110001690124</t>
  </si>
  <si>
    <t>03110001690123</t>
  </si>
  <si>
    <t>000170</t>
  </si>
  <si>
    <t>03110001700101</t>
  </si>
  <si>
    <t>03110001700102</t>
  </si>
  <si>
    <t>03110001700103</t>
  </si>
  <si>
    <t>000217</t>
  </si>
  <si>
    <t>02170002170101</t>
  </si>
  <si>
    <t>02170002170102</t>
  </si>
  <si>
    <t>02170002170103</t>
  </si>
  <si>
    <t>02170002170112</t>
  </si>
  <si>
    <t>000069</t>
  </si>
  <si>
    <t>02020000690203</t>
  </si>
  <si>
    <t>02020000690204</t>
  </si>
  <si>
    <t>02020000690201</t>
  </si>
  <si>
    <t>02020000690202</t>
  </si>
  <si>
    <t>02020000690206</t>
  </si>
  <si>
    <t>02020000690222</t>
  </si>
  <si>
    <t>000238</t>
  </si>
  <si>
    <t>02020002380203</t>
  </si>
  <si>
    <t>02020002380202</t>
  </si>
  <si>
    <t>02020002380201</t>
  </si>
  <si>
    <t>000240</t>
  </si>
  <si>
    <t>05020002400202</t>
  </si>
  <si>
    <t>05020002400203</t>
  </si>
  <si>
    <t>05020002400201</t>
  </si>
  <si>
    <t>05020002400204</t>
  </si>
  <si>
    <t>05020002400205</t>
  </si>
  <si>
    <t>05020002400209</t>
  </si>
  <si>
    <t>05020002400207</t>
  </si>
  <si>
    <t>05020002400208</t>
  </si>
  <si>
    <t>000350</t>
  </si>
  <si>
    <t>02130003500402</t>
  </si>
  <si>
    <t>02130003500403</t>
  </si>
  <si>
    <t>02130003500401</t>
  </si>
  <si>
    <t>000351</t>
  </si>
  <si>
    <t>04020003510203</t>
  </si>
  <si>
    <t>04020003510201</t>
  </si>
  <si>
    <t>04020003510205</t>
  </si>
  <si>
    <t>04020003510210</t>
  </si>
  <si>
    <t>04020003510219</t>
  </si>
  <si>
    <t>04020003510221</t>
  </si>
  <si>
    <t>000476</t>
  </si>
  <si>
    <t>000093</t>
  </si>
  <si>
    <t>02110000930301</t>
  </si>
  <si>
    <t>02110000930302</t>
  </si>
  <si>
    <t>02110000930305</t>
  </si>
  <si>
    <t>02110000930306</t>
  </si>
  <si>
    <t>000127</t>
  </si>
  <si>
    <t>02060001270101</t>
  </si>
  <si>
    <t>02060001270102</t>
  </si>
  <si>
    <t>02060001270103</t>
  </si>
  <si>
    <t>02060001270104</t>
  </si>
  <si>
    <t>02060001270105</t>
  </si>
  <si>
    <t>02060001270106</t>
  </si>
  <si>
    <t>02060001270107</t>
  </si>
  <si>
    <t>02060001270115</t>
  </si>
  <si>
    <t>000150</t>
  </si>
  <si>
    <t>05080001500201</t>
  </si>
  <si>
    <t>000213</t>
  </si>
  <si>
    <t>04040002130101</t>
  </si>
  <si>
    <t>04040002130102</t>
  </si>
  <si>
    <t>000215</t>
  </si>
  <si>
    <t>04110002150301</t>
  </si>
  <si>
    <t>000216</t>
  </si>
  <si>
    <t>05130002160101</t>
  </si>
  <si>
    <t>05130002160102</t>
  </si>
  <si>
    <t>05130002160108</t>
  </si>
  <si>
    <t>000447</t>
  </si>
  <si>
    <t>02130004470101</t>
  </si>
  <si>
    <t>000321</t>
  </si>
  <si>
    <t>02130003210301</t>
  </si>
  <si>
    <t>000324</t>
  </si>
  <si>
    <t>02130003240301</t>
  </si>
  <si>
    <t>02130003240304</t>
  </si>
  <si>
    <t>02130003240305</t>
  </si>
  <si>
    <t>000325</t>
  </si>
  <si>
    <t>03050003250101</t>
  </si>
  <si>
    <t>03050003250102</t>
  </si>
  <si>
    <t>000083</t>
  </si>
  <si>
    <t>05100000830103</t>
  </si>
  <si>
    <t>05100000830101</t>
  </si>
  <si>
    <t>05100000830102</t>
  </si>
  <si>
    <t>000084</t>
  </si>
  <si>
    <t>05100000840101</t>
  </si>
  <si>
    <t>05100000840102</t>
  </si>
  <si>
    <t>05100000840105</t>
  </si>
  <si>
    <t>000118</t>
  </si>
  <si>
    <t>02100001180104</t>
  </si>
  <si>
    <t>02100001180101</t>
  </si>
  <si>
    <t>02100001180102</t>
  </si>
  <si>
    <t>02100001180114</t>
  </si>
  <si>
    <t>000233</t>
  </si>
  <si>
    <t>02100002330103</t>
  </si>
  <si>
    <t>000483</t>
  </si>
  <si>
    <t>02100004830101</t>
  </si>
  <si>
    <t>02100004830102</t>
  </si>
  <si>
    <t>000070</t>
  </si>
  <si>
    <t>02100000700107</t>
  </si>
  <si>
    <t>02100000700106</t>
  </si>
  <si>
    <t>02100000700105</t>
  </si>
  <si>
    <t>02100000700118</t>
  </si>
  <si>
    <t>02100000700119</t>
  </si>
  <si>
    <t>000241</t>
  </si>
  <si>
    <t>02110002410301</t>
  </si>
  <si>
    <t>000242</t>
  </si>
  <si>
    <t>04040002420105</t>
  </si>
  <si>
    <t>04040002420101</t>
  </si>
  <si>
    <t>04040002420102</t>
  </si>
  <si>
    <t>04040002420103</t>
  </si>
  <si>
    <t>04040002420104</t>
  </si>
  <si>
    <t>04040002420116</t>
  </si>
  <si>
    <t>04040002420118</t>
  </si>
  <si>
    <t>04040002420137</t>
  </si>
  <si>
    <t>000243</t>
  </si>
  <si>
    <t>02060002430106</t>
  </si>
  <si>
    <t>02060002430110</t>
  </si>
  <si>
    <t>02060002430115</t>
  </si>
  <si>
    <t>000496</t>
  </si>
  <si>
    <t>02100004960102</t>
  </si>
  <si>
    <t>02100004960101</t>
  </si>
  <si>
    <t>02100004960103</t>
  </si>
  <si>
    <t>02100004960104</t>
  </si>
  <si>
    <t>000220</t>
  </si>
  <si>
    <t>02060002200102</t>
  </si>
  <si>
    <t>02060002200103</t>
  </si>
  <si>
    <t>000221</t>
  </si>
  <si>
    <t>02060002210101</t>
  </si>
  <si>
    <t>000008</t>
  </si>
  <si>
    <t>02110000080101</t>
  </si>
  <si>
    <t>000117</t>
  </si>
  <si>
    <t>02060001170103</t>
  </si>
  <si>
    <t>02060001170104</t>
  </si>
  <si>
    <t>02060001170105</t>
  </si>
  <si>
    <t>02060001170101</t>
  </si>
  <si>
    <t>02060001170102</t>
  </si>
  <si>
    <t>02060001170115</t>
  </si>
  <si>
    <t>02060001170122</t>
  </si>
  <si>
    <t>02060001170123</t>
  </si>
  <si>
    <t>000186</t>
  </si>
  <si>
    <t>05060001860101</t>
  </si>
  <si>
    <t>05060001860102</t>
  </si>
  <si>
    <t>05060001860106</t>
  </si>
  <si>
    <t>05060001860103</t>
  </si>
  <si>
    <t>05060001860105</t>
  </si>
  <si>
    <t>05060001860104</t>
  </si>
  <si>
    <t>000188</t>
  </si>
  <si>
    <t>02060001880101</t>
  </si>
  <si>
    <t>02060001880107</t>
  </si>
  <si>
    <t>000513</t>
  </si>
  <si>
    <t>02060005130202</t>
  </si>
  <si>
    <t>02060005130201</t>
  </si>
  <si>
    <t>000140</t>
  </si>
  <si>
    <t>02060001400101</t>
  </si>
  <si>
    <t>02060001400104</t>
  </si>
  <si>
    <t>000212</t>
  </si>
  <si>
    <t>02060002120101</t>
  </si>
  <si>
    <t>02060002120102</t>
  </si>
  <si>
    <t>02060002120103</t>
  </si>
  <si>
    <t>02060002120104</t>
  </si>
  <si>
    <t>02060002120105</t>
  </si>
  <si>
    <t>02060002120106</t>
  </si>
  <si>
    <t>02060002120138</t>
  </si>
  <si>
    <t>02060002120140</t>
  </si>
  <si>
    <t>000484</t>
  </si>
  <si>
    <t>02060004840201</t>
  </si>
  <si>
    <t>02060004840202</t>
  </si>
  <si>
    <t>000493</t>
  </si>
  <si>
    <t>03060004930201</t>
  </si>
  <si>
    <t>000046</t>
  </si>
  <si>
    <t>02060000460103</t>
  </si>
  <si>
    <t>02060000460104</t>
  </si>
  <si>
    <t>02060000460105</t>
  </si>
  <si>
    <t>02060000460106</t>
  </si>
  <si>
    <t>02060000460107</t>
  </si>
  <si>
    <t>02060000460101</t>
  </si>
  <si>
    <t>02060000460102</t>
  </si>
  <si>
    <t>02060000460118</t>
  </si>
  <si>
    <t>02060000460126</t>
  </si>
  <si>
    <t>02060000460142</t>
  </si>
  <si>
    <t>02060000460143</t>
  </si>
  <si>
    <t>02060000460144</t>
  </si>
  <si>
    <t>02060000460145</t>
  </si>
  <si>
    <t>02060000460146</t>
  </si>
  <si>
    <t>000047</t>
  </si>
  <si>
    <t>02130000470101</t>
  </si>
  <si>
    <t>02130000470102</t>
  </si>
  <si>
    <t>02130000470105</t>
  </si>
  <si>
    <t>02130000470107</t>
  </si>
  <si>
    <t>02130000470112</t>
  </si>
  <si>
    <t>02130000470118</t>
  </si>
  <si>
    <t>000087</t>
  </si>
  <si>
    <t>02060000870102</t>
  </si>
  <si>
    <t>02060000870101</t>
  </si>
  <si>
    <t>02060000870106</t>
  </si>
  <si>
    <t>02060000870105</t>
  </si>
  <si>
    <t>02060000870115</t>
  </si>
  <si>
    <t>000310</t>
  </si>
  <si>
    <t>02130003100301</t>
  </si>
  <si>
    <t>02130003100304</t>
  </si>
  <si>
    <t>02130003100307</t>
  </si>
  <si>
    <t>000149</t>
  </si>
  <si>
    <t>04020001490101</t>
  </si>
  <si>
    <t>000313</t>
  </si>
  <si>
    <t>000314</t>
  </si>
  <si>
    <t>03050003140101</t>
  </si>
  <si>
    <t>03050003140102</t>
  </si>
  <si>
    <t>03050003140103</t>
  </si>
  <si>
    <t>03050003140104</t>
  </si>
  <si>
    <t>03050003140105</t>
  </si>
  <si>
    <t>000316</t>
  </si>
  <si>
    <t>02060003160101</t>
  </si>
  <si>
    <t>02060003160106</t>
  </si>
  <si>
    <t>000317</t>
  </si>
  <si>
    <t>02130003170301</t>
  </si>
  <si>
    <t>02130003170302</t>
  </si>
  <si>
    <t>02130003170303</t>
  </si>
  <si>
    <t>02130003170317</t>
  </si>
  <si>
    <t>000318</t>
  </si>
  <si>
    <t>05130003180201</t>
  </si>
  <si>
    <t>000320</t>
  </si>
  <si>
    <t>05130003200201</t>
  </si>
  <si>
    <t>05130003200202</t>
  </si>
  <si>
    <t>05130003200203</t>
  </si>
  <si>
    <t>05130003200204</t>
  </si>
  <si>
    <t>05130003200206</t>
  </si>
  <si>
    <t>05130003200205</t>
  </si>
  <si>
    <t>05130003200221</t>
  </si>
  <si>
    <t>000456</t>
  </si>
  <si>
    <t>02130004560401</t>
  </si>
  <si>
    <t>000309</t>
  </si>
  <si>
    <t>03050003090101</t>
  </si>
  <si>
    <t>03050003090102</t>
  </si>
  <si>
    <t>03050003090103</t>
  </si>
  <si>
    <t>03050003090104</t>
  </si>
  <si>
    <t>03050003090105</t>
  </si>
  <si>
    <t>03050003090106</t>
  </si>
  <si>
    <t>03050003090107</t>
  </si>
  <si>
    <t>03050003090122</t>
  </si>
  <si>
    <t>000311</t>
  </si>
  <si>
    <t>02130003110301</t>
  </si>
  <si>
    <t>02130003110304</t>
  </si>
  <si>
    <t>000312</t>
  </si>
  <si>
    <t>03050003120101</t>
  </si>
  <si>
    <t>000315</t>
  </si>
  <si>
    <t>02130003150301</t>
  </si>
  <si>
    <t>000413</t>
  </si>
  <si>
    <t>02140004130101</t>
  </si>
  <si>
    <t>000421</t>
  </si>
  <si>
    <t>02130004210401</t>
  </si>
  <si>
    <t>02130004210405</t>
  </si>
  <si>
    <t>000319</t>
  </si>
  <si>
    <t>02130003190301</t>
  </si>
  <si>
    <t>02130003190302</t>
  </si>
  <si>
    <t>02130003190309</t>
  </si>
  <si>
    <t>02130003190310</t>
  </si>
  <si>
    <t>000485</t>
  </si>
  <si>
    <t>02020004850101</t>
  </si>
  <si>
    <t>02020004850103</t>
  </si>
  <si>
    <t>000486</t>
  </si>
  <si>
    <t>02020004860301</t>
  </si>
  <si>
    <t>02020004860302</t>
  </si>
  <si>
    <t>02020004860303</t>
  </si>
  <si>
    <t>000487</t>
  </si>
  <si>
    <t>02020004870301</t>
  </si>
  <si>
    <t>02020004870302</t>
  </si>
  <si>
    <t>000344</t>
  </si>
  <si>
    <t>04080003440101</t>
  </si>
  <si>
    <t>04080003440117</t>
  </si>
  <si>
    <t>04080003440118</t>
  </si>
  <si>
    <t>04080003440119</t>
  </si>
  <si>
    <t>000346</t>
  </si>
  <si>
    <t>02080003460101</t>
  </si>
  <si>
    <t>000349</t>
  </si>
  <si>
    <t>02130003490401</t>
  </si>
  <si>
    <t>02130003490404</t>
  </si>
  <si>
    <t>02130003490405</t>
  </si>
  <si>
    <t>02130003490406</t>
  </si>
  <si>
    <t>02130003490407</t>
  </si>
  <si>
    <t>000076</t>
  </si>
  <si>
    <t>02080000760102</t>
  </si>
  <si>
    <t>02080000760103</t>
  </si>
  <si>
    <t>02080000760101</t>
  </si>
  <si>
    <t>000339</t>
  </si>
  <si>
    <t>02140003390101</t>
  </si>
  <si>
    <t>000340</t>
  </si>
  <si>
    <t>02080003400201</t>
  </si>
  <si>
    <t>000341</t>
  </si>
  <si>
    <t>04080003410201</t>
  </si>
  <si>
    <t>000342</t>
  </si>
  <si>
    <t>02080003420201</t>
  </si>
  <si>
    <t>000343</t>
  </si>
  <si>
    <t>02080003430202</t>
  </si>
  <si>
    <t>02080003430201</t>
  </si>
  <si>
    <t>000345</t>
  </si>
  <si>
    <t>04080003450202</t>
  </si>
  <si>
    <t>04080003450204</t>
  </si>
  <si>
    <t>04080003450205</t>
  </si>
  <si>
    <t>04080003450203</t>
  </si>
  <si>
    <t>04080003450201</t>
  </si>
  <si>
    <t>04080003450219</t>
  </si>
  <si>
    <t>04080003450220</t>
  </si>
  <si>
    <t>04080003450226</t>
  </si>
  <si>
    <t>04080003450227</t>
  </si>
  <si>
    <t>000356</t>
  </si>
  <si>
    <t>02060003560101</t>
  </si>
  <si>
    <t>02060003560102</t>
  </si>
  <si>
    <t>02060003560103</t>
  </si>
  <si>
    <t>02060003560104</t>
  </si>
  <si>
    <t>000357</t>
  </si>
  <si>
    <t>02080003570201</t>
  </si>
  <si>
    <t>000358</t>
  </si>
  <si>
    <t>04040003580101</t>
  </si>
  <si>
    <t>000359</t>
  </si>
  <si>
    <t>03050003590101</t>
  </si>
  <si>
    <t>03050003590102</t>
  </si>
  <si>
    <t>000360</t>
  </si>
  <si>
    <t>03040003600101</t>
  </si>
  <si>
    <t>03040003600104</t>
  </si>
  <si>
    <t>03040003600103</t>
  </si>
  <si>
    <t>03040003600107</t>
  </si>
  <si>
    <t>03040003600108</t>
  </si>
  <si>
    <t>03040003600121</t>
  </si>
  <si>
    <t>03040003600109</t>
  </si>
  <si>
    <t>03040003600115</t>
  </si>
  <si>
    <t>000454</t>
  </si>
  <si>
    <t>02030004540101</t>
  </si>
  <si>
    <t>000455</t>
  </si>
  <si>
    <t>04050004550301</t>
  </si>
  <si>
    <t>04050004550305</t>
  </si>
  <si>
    <t>000287</t>
  </si>
  <si>
    <t>02050002870101</t>
  </si>
  <si>
    <t>02050002870115</t>
  </si>
  <si>
    <t>000288</t>
  </si>
  <si>
    <t>03050002880101</t>
  </si>
  <si>
    <t>000289</t>
  </si>
  <si>
    <t>000290</t>
  </si>
  <si>
    <t>03050002900101</t>
  </si>
  <si>
    <t>000291</t>
  </si>
  <si>
    <t>03050002910101</t>
  </si>
  <si>
    <t>000292</t>
  </si>
  <si>
    <t>03050002920201</t>
  </si>
  <si>
    <t>03050002920202</t>
  </si>
  <si>
    <t>03050002920203</t>
  </si>
  <si>
    <t>03050002920204</t>
  </si>
  <si>
    <t>000293</t>
  </si>
  <si>
    <t>03050002930301</t>
  </si>
  <si>
    <t>000294</t>
  </si>
  <si>
    <t>02050002940101</t>
  </si>
  <si>
    <t>000303</t>
  </si>
  <si>
    <t>03050003030101</t>
  </si>
  <si>
    <t>03050003030102</t>
  </si>
  <si>
    <t>000304</t>
  </si>
  <si>
    <t>03050003040106</t>
  </si>
  <si>
    <t>03050003040104</t>
  </si>
  <si>
    <t>03050003040114</t>
  </si>
  <si>
    <t>03050003040116</t>
  </si>
  <si>
    <t>03050003040117</t>
  </si>
  <si>
    <t>03050003040118</t>
  </si>
  <si>
    <t>000305</t>
  </si>
  <si>
    <t>03050003050101</t>
  </si>
  <si>
    <t>03050003050104</t>
  </si>
  <si>
    <t>000435</t>
  </si>
  <si>
    <t>03050004350101</t>
  </si>
  <si>
    <t>03050004350102</t>
  </si>
  <si>
    <t>03050004350103</t>
  </si>
  <si>
    <t>000436</t>
  </si>
  <si>
    <t>03050004360201</t>
  </si>
  <si>
    <t>000198</t>
  </si>
  <si>
    <t>03050001980101</t>
  </si>
  <si>
    <t>03050001980105</t>
  </si>
  <si>
    <t>03050001980106</t>
  </si>
  <si>
    <t>000199</t>
  </si>
  <si>
    <t>03050001990101</t>
  </si>
  <si>
    <t>000200</t>
  </si>
  <si>
    <t>03050002000101</t>
  </si>
  <si>
    <t>000433</t>
  </si>
  <si>
    <t>03050004330201</t>
  </si>
  <si>
    <t>000500</t>
  </si>
  <si>
    <t>03050005000201</t>
  </si>
  <si>
    <t>000218</t>
  </si>
  <si>
    <t>03050002180201</t>
  </si>
  <si>
    <t>03050002180203</t>
  </si>
  <si>
    <t>03050002180206</t>
  </si>
  <si>
    <t>03050002180208</t>
  </si>
  <si>
    <t>000219</t>
  </si>
  <si>
    <t>03050002190201</t>
  </si>
  <si>
    <t>03050002190202</t>
  </si>
  <si>
    <t>000432</t>
  </si>
  <si>
    <t>03050004320201</t>
  </si>
  <si>
    <t>000180</t>
  </si>
  <si>
    <t>02060001800101</t>
  </si>
  <si>
    <t>02060001800111</t>
  </si>
  <si>
    <t>02060001800102</t>
  </si>
  <si>
    <t>02060001800112</t>
  </si>
  <si>
    <t>02060001800103</t>
  </si>
  <si>
    <t>02060001800104</t>
  </si>
  <si>
    <t>02060001800105</t>
  </si>
  <si>
    <t>02060001800106</t>
  </si>
  <si>
    <t>02060001800107</t>
  </si>
  <si>
    <t>02060001800108</t>
  </si>
  <si>
    <t>000185</t>
  </si>
  <si>
    <t>03050001850201</t>
  </si>
  <si>
    <t>03050001850205</t>
  </si>
  <si>
    <t>03050001850207</t>
  </si>
  <si>
    <t>000418</t>
  </si>
  <si>
    <t>02050004180101</t>
  </si>
  <si>
    <t>02050004180106</t>
  </si>
  <si>
    <t>000295</t>
  </si>
  <si>
    <t>02050002950101</t>
  </si>
  <si>
    <t>000296</t>
  </si>
  <si>
    <t>03050002960101</t>
  </si>
  <si>
    <t>000297</t>
  </si>
  <si>
    <t>02050002970102</t>
  </si>
  <si>
    <t>02050002970103</t>
  </si>
  <si>
    <t>02050002970101</t>
  </si>
  <si>
    <t>000246</t>
  </si>
  <si>
    <t>02110002460301</t>
  </si>
  <si>
    <t>000248</t>
  </si>
  <si>
    <t>02110002480301</t>
  </si>
  <si>
    <t>02110002480305</t>
  </si>
  <si>
    <t>000249</t>
  </si>
  <si>
    <t>02110002490301</t>
  </si>
  <si>
    <t>000250</t>
  </si>
  <si>
    <t>02110002500301</t>
  </si>
  <si>
    <t>000105</t>
  </si>
  <si>
    <t>02060001050101</t>
  </si>
  <si>
    <t>02060001050104</t>
  </si>
  <si>
    <t>000251</t>
  </si>
  <si>
    <t>02110002510301</t>
  </si>
  <si>
    <t>02110002510305</t>
  </si>
  <si>
    <t>02110002510307</t>
  </si>
  <si>
    <t>000252</t>
  </si>
  <si>
    <t>02110002520301</t>
  </si>
  <si>
    <t>02110002520305</t>
  </si>
  <si>
    <t>000255</t>
  </si>
  <si>
    <t>02110002550301</t>
  </si>
  <si>
    <t>02110002550307</t>
  </si>
  <si>
    <t>000514</t>
  </si>
  <si>
    <t>02050005140101</t>
  </si>
  <si>
    <t>000259</t>
  </si>
  <si>
    <t>02110002590301</t>
  </si>
  <si>
    <t>02110002590305</t>
  </si>
  <si>
    <t>02110002590309</t>
  </si>
  <si>
    <t>000260</t>
  </si>
  <si>
    <t>02060002600101</t>
  </si>
  <si>
    <t>02060002600105</t>
  </si>
  <si>
    <t>000515</t>
  </si>
  <si>
    <t>03050005150101</t>
  </si>
  <si>
    <t>03050005150102</t>
  </si>
  <si>
    <t>03050005150103</t>
  </si>
  <si>
    <t>03050005150104</t>
  </si>
  <si>
    <t>000098</t>
  </si>
  <si>
    <t>04040000980101</t>
  </si>
  <si>
    <t>04040000980102</t>
  </si>
  <si>
    <t>000154</t>
  </si>
  <si>
    <t>02040001540101</t>
  </si>
  <si>
    <t>02040001540102</t>
  </si>
  <si>
    <t>02040001540103</t>
  </si>
  <si>
    <t>02040001540104</t>
  </si>
  <si>
    <t>02040001540105</t>
  </si>
  <si>
    <t>02040001540115</t>
  </si>
  <si>
    <t>02040001540112</t>
  </si>
  <si>
    <t>02040001540130</t>
  </si>
  <si>
    <t>02040001540131</t>
  </si>
  <si>
    <t>000155</t>
  </si>
  <si>
    <t>04040001550101</t>
  </si>
  <si>
    <t>04040001550102</t>
  </si>
  <si>
    <t>04040001550103</t>
  </si>
  <si>
    <t>04040001550104</t>
  </si>
  <si>
    <t>04040001550105</t>
  </si>
  <si>
    <t>04040001550106</t>
  </si>
  <si>
    <t>04040001550107</t>
  </si>
  <si>
    <t>04040001550108</t>
  </si>
  <si>
    <t>04040001550109</t>
  </si>
  <si>
    <t>04040001550110</t>
  </si>
  <si>
    <t>04040001550111</t>
  </si>
  <si>
    <t>04040001550112</t>
  </si>
  <si>
    <t>04040001550113</t>
  </si>
  <si>
    <t>04040001550114</t>
  </si>
  <si>
    <t>04040001550115</t>
  </si>
  <si>
    <t>04040001550116</t>
  </si>
  <si>
    <t>04040001550117</t>
  </si>
  <si>
    <t>04040001550118</t>
  </si>
  <si>
    <t>04040001550153</t>
  </si>
  <si>
    <t>04040001550154</t>
  </si>
  <si>
    <t>04040001550155</t>
  </si>
  <si>
    <t>04040001550156</t>
  </si>
  <si>
    <t>04040001550157</t>
  </si>
  <si>
    <t>000156</t>
  </si>
  <si>
    <t>04040001560101</t>
  </si>
  <si>
    <t>04040001560103</t>
  </si>
  <si>
    <t>04040001560104</t>
  </si>
  <si>
    <t>04040001560106</t>
  </si>
  <si>
    <t>04040001560107</t>
  </si>
  <si>
    <t>04040001560108</t>
  </si>
  <si>
    <t>04040001560109</t>
  </si>
  <si>
    <t>04040001560121</t>
  </si>
  <si>
    <t>04040001560127</t>
  </si>
  <si>
    <t>000157</t>
  </si>
  <si>
    <t>04040001570101</t>
  </si>
  <si>
    <t>04040001570102</t>
  </si>
  <si>
    <t>000160</t>
  </si>
  <si>
    <t>04040001600101</t>
  </si>
  <si>
    <t>04040001600102</t>
  </si>
  <si>
    <t>04040001600103</t>
  </si>
  <si>
    <t>04040001600104</t>
  </si>
  <si>
    <t>04040001600105</t>
  </si>
  <si>
    <t>04040001600106</t>
  </si>
  <si>
    <t>04040001600119</t>
  </si>
  <si>
    <t>04040001600127</t>
  </si>
  <si>
    <t>000161</t>
  </si>
  <si>
    <t>02040001610101</t>
  </si>
  <si>
    <t>000163</t>
  </si>
  <si>
    <t>04040001630101</t>
  </si>
  <si>
    <t>04040001630102</t>
  </si>
  <si>
    <t>04040001630103</t>
  </si>
  <si>
    <t>04040001630104</t>
  </si>
  <si>
    <t>04040001630105</t>
  </si>
  <si>
    <t>04040001630106</t>
  </si>
  <si>
    <t>04040001630107</t>
  </si>
  <si>
    <t>04040001630108</t>
  </si>
  <si>
    <t>04040001630110</t>
  </si>
  <si>
    <t>04040001630130</t>
  </si>
  <si>
    <t>04040001630131</t>
  </si>
  <si>
    <t>04040001630151</t>
  </si>
  <si>
    <t>000164</t>
  </si>
  <si>
    <t>04040001640101</t>
  </si>
  <si>
    <t>04040001640103</t>
  </si>
  <si>
    <t>04040001640104</t>
  </si>
  <si>
    <t>000172</t>
  </si>
  <si>
    <t>02040001720101</t>
  </si>
  <si>
    <t>02040001720103</t>
  </si>
  <si>
    <t>000276</t>
  </si>
  <si>
    <t>04040002760101</t>
  </si>
  <si>
    <t>04040002760102</t>
  </si>
  <si>
    <t>04040002760103</t>
  </si>
  <si>
    <t>04040002760104</t>
  </si>
  <si>
    <t>04040002760105</t>
  </si>
  <si>
    <t>04040002760106</t>
  </si>
  <si>
    <t>04040002760107</t>
  </si>
  <si>
    <t>04040002760108</t>
  </si>
  <si>
    <t>04040002760109</t>
  </si>
  <si>
    <t>04040002760110</t>
  </si>
  <si>
    <t>04040002760111</t>
  </si>
  <si>
    <t>04040002760113</t>
  </si>
  <si>
    <t>04040002760116</t>
  </si>
  <si>
    <t>04040002760114</t>
  </si>
  <si>
    <t>04040002760112</t>
  </si>
  <si>
    <t>04040002760117</t>
  </si>
  <si>
    <t>04040002760115</t>
  </si>
  <si>
    <t>04040002760118</t>
  </si>
  <si>
    <t>04040002760119</t>
  </si>
  <si>
    <t>04040002760120</t>
  </si>
  <si>
    <t>04040002760145</t>
  </si>
  <si>
    <t>04040002760146</t>
  </si>
  <si>
    <t>04040002760147</t>
  </si>
  <si>
    <t>04040002760166</t>
  </si>
  <si>
    <t>04040002760167</t>
  </si>
  <si>
    <t>04040002760168</t>
  </si>
  <si>
    <t>04040002760169</t>
  </si>
  <si>
    <t>04040002760170</t>
  </si>
  <si>
    <t>04040002760172</t>
  </si>
  <si>
    <t>000278</t>
  </si>
  <si>
    <t>04040002780101</t>
  </si>
  <si>
    <t>000437</t>
  </si>
  <si>
    <t>04040004370201</t>
  </si>
  <si>
    <t>04040004370205</t>
  </si>
  <si>
    <t>000438</t>
  </si>
  <si>
    <t>04040004380103</t>
  </si>
  <si>
    <t>04040004380104</t>
  </si>
  <si>
    <t>000439</t>
  </si>
  <si>
    <t>04040004390203</t>
  </si>
  <si>
    <t>04040004390204</t>
  </si>
  <si>
    <t>04040004390205</t>
  </si>
  <si>
    <t>04040004390206</t>
  </si>
  <si>
    <t>04040004390209</t>
  </si>
  <si>
    <t>04040004390210</t>
  </si>
  <si>
    <t>000473</t>
  </si>
  <si>
    <t>04040004730101</t>
  </si>
  <si>
    <t>04040004730103</t>
  </si>
  <si>
    <t>000283</t>
  </si>
  <si>
    <t>04040002830201</t>
  </si>
  <si>
    <t>04040002830202</t>
  </si>
  <si>
    <t>000284</t>
  </si>
  <si>
    <t>02040002840201</t>
  </si>
  <si>
    <t>02040002840203</t>
  </si>
  <si>
    <t>000285</t>
  </si>
  <si>
    <t>02040002850201</t>
  </si>
  <si>
    <t>02040002850205</t>
  </si>
  <si>
    <t>000286</t>
  </si>
  <si>
    <t>03050002860101</t>
  </si>
  <si>
    <t>000322</t>
  </si>
  <si>
    <t>01010003220301</t>
  </si>
  <si>
    <t>000323</t>
  </si>
  <si>
    <t>02130003230301</t>
  </si>
  <si>
    <t>02130003230305</t>
  </si>
  <si>
    <t>02130003230306</t>
  </si>
  <si>
    <t>02130003230307</t>
  </si>
  <si>
    <t>02130003230308</t>
  </si>
  <si>
    <t>000494</t>
  </si>
  <si>
    <t>04040004940201</t>
  </si>
  <si>
    <t>000281</t>
  </si>
  <si>
    <t>04040002810201</t>
  </si>
  <si>
    <t>000282</t>
  </si>
  <si>
    <t>03050002820101</t>
  </si>
  <si>
    <t>03050002820104</t>
  </si>
  <si>
    <t>03050002820105</t>
  </si>
  <si>
    <t>000453</t>
  </si>
  <si>
    <t>02040004530201</t>
  </si>
  <si>
    <t>02040004530202</t>
  </si>
  <si>
    <t>000182</t>
  </si>
  <si>
    <t>04040001820102</t>
  </si>
  <si>
    <t>04040001820105</t>
  </si>
  <si>
    <t>04040001820103</t>
  </si>
  <si>
    <t>04040001820104</t>
  </si>
  <si>
    <t>04040001820114</t>
  </si>
  <si>
    <t>04040001820115</t>
  </si>
  <si>
    <t>04040001820128</t>
  </si>
  <si>
    <t>000335</t>
  </si>
  <si>
    <t>02060003350201</t>
  </si>
  <si>
    <t>02060003350206</t>
  </si>
  <si>
    <t>02060003350204</t>
  </si>
  <si>
    <t>02060003350205</t>
  </si>
  <si>
    <t>02060003350207</t>
  </si>
  <si>
    <t>02060003350208</t>
  </si>
  <si>
    <t>02060003350209</t>
  </si>
  <si>
    <t>02060003350210</t>
  </si>
  <si>
    <t>02060003350211</t>
  </si>
  <si>
    <t>02060003350212</t>
  </si>
  <si>
    <t>02060003350213</t>
  </si>
  <si>
    <t>02060003350214</t>
  </si>
  <si>
    <t>02060003350215</t>
  </si>
  <si>
    <t>000081</t>
  </si>
  <si>
    <t>05090000810101</t>
  </si>
  <si>
    <t>05090000810102</t>
  </si>
  <si>
    <t>05090000810103</t>
  </si>
  <si>
    <t>000082</t>
  </si>
  <si>
    <t>05090000820101</t>
  </si>
  <si>
    <t>05090000820102</t>
  </si>
  <si>
    <t>05090000820103</t>
  </si>
  <si>
    <t>05090000820104</t>
  </si>
  <si>
    <t>05090000820105</t>
  </si>
  <si>
    <t>05090000820106</t>
  </si>
  <si>
    <t>05090000820107</t>
  </si>
  <si>
    <t>000100</t>
  </si>
  <si>
    <t>000101</t>
  </si>
  <si>
    <t>02060001010101</t>
  </si>
  <si>
    <t>000306</t>
  </si>
  <si>
    <t>05090003060101</t>
  </si>
  <si>
    <t>000307</t>
  </si>
  <si>
    <t>05090003070101</t>
  </si>
  <si>
    <t>000308</t>
  </si>
  <si>
    <t>05090003080101</t>
  </si>
  <si>
    <t>05090003080102</t>
  </si>
  <si>
    <t>05090003080103</t>
  </si>
  <si>
    <t>05090003080104</t>
  </si>
  <si>
    <t>05090003080105</t>
  </si>
  <si>
    <t>05090003080106</t>
  </si>
  <si>
    <t>05090003080107</t>
  </si>
  <si>
    <t>05090003080108</t>
  </si>
  <si>
    <t>05090003080109</t>
  </si>
  <si>
    <t>05090003080127</t>
  </si>
  <si>
    <t>000361</t>
  </si>
  <si>
    <t>02110003610301</t>
  </si>
  <si>
    <t>02110003610302</t>
  </si>
  <si>
    <t>000362</t>
  </si>
  <si>
    <t>02080003620201</t>
  </si>
  <si>
    <t>02080003620202</t>
  </si>
  <si>
    <t>000363</t>
  </si>
  <si>
    <t>000364</t>
  </si>
  <si>
    <t>02080003640201</t>
  </si>
  <si>
    <t>000365</t>
  </si>
  <si>
    <t>02080003650201</t>
  </si>
  <si>
    <t>02080003650202</t>
  </si>
  <si>
    <t>000366</t>
  </si>
  <si>
    <t>02130003660401</t>
  </si>
  <si>
    <t>000381</t>
  </si>
  <si>
    <t>02060003810101</t>
  </si>
  <si>
    <t>02060003810103</t>
  </si>
  <si>
    <t>000382</t>
  </si>
  <si>
    <t>02110003820301</t>
  </si>
  <si>
    <t>02110003820302</t>
  </si>
  <si>
    <t>02110003820307</t>
  </si>
  <si>
    <t>000383</t>
  </si>
  <si>
    <t>02130003830401</t>
  </si>
  <si>
    <t>000422</t>
  </si>
  <si>
    <t>02060004220101</t>
  </si>
  <si>
    <t>02060004220103</t>
  </si>
  <si>
    <t>000072</t>
  </si>
  <si>
    <t>02090000720201</t>
  </si>
  <si>
    <t>000384</t>
  </si>
  <si>
    <t>02060003840201</t>
  </si>
  <si>
    <t>02060003840204</t>
  </si>
  <si>
    <t>02060003840206</t>
  </si>
  <si>
    <t>000104</t>
  </si>
  <si>
    <t>02060001040101</t>
  </si>
  <si>
    <t>000336</t>
  </si>
  <si>
    <t>05040003360201</t>
  </si>
  <si>
    <t>05040003360202</t>
  </si>
  <si>
    <t>05040003360209</t>
  </si>
  <si>
    <t>000337</t>
  </si>
  <si>
    <t>02060003370202</t>
  </si>
  <si>
    <t>02060003370201</t>
  </si>
  <si>
    <t>000043</t>
  </si>
  <si>
    <t>02060000430101</t>
  </si>
  <si>
    <t>02060000430102</t>
  </si>
  <si>
    <t>02060000430103</t>
  </si>
  <si>
    <t>02060000430104</t>
  </si>
  <si>
    <t>02060000430105</t>
  </si>
  <si>
    <t>02060000430111</t>
  </si>
  <si>
    <t>02060000430112</t>
  </si>
  <si>
    <t>02060000430113</t>
  </si>
  <si>
    <t>02060000430115</t>
  </si>
  <si>
    <t>02060000430116</t>
  </si>
  <si>
    <t>02060000430117</t>
  </si>
  <si>
    <t>02060000430118</t>
  </si>
  <si>
    <t>000130</t>
  </si>
  <si>
    <t>02170001300105</t>
  </si>
  <si>
    <t>02170001300106</t>
  </si>
  <si>
    <t>02170001300107</t>
  </si>
  <si>
    <t>02170001300108</t>
  </si>
  <si>
    <t>04140001301402</t>
  </si>
  <si>
    <t>04170001301401</t>
  </si>
  <si>
    <t>02170001300104</t>
  </si>
  <si>
    <t>02170001300113</t>
  </si>
  <si>
    <t>02170001300115</t>
  </si>
  <si>
    <t>02170001300116</t>
  </si>
  <si>
    <t>02170001300117</t>
  </si>
  <si>
    <t>02170001300120</t>
  </si>
  <si>
    <t>02170001300121</t>
  </si>
  <si>
    <t>02170001300122</t>
  </si>
  <si>
    <t>02170001300123</t>
  </si>
  <si>
    <t>02170001300124</t>
  </si>
  <si>
    <t>02170001300125</t>
  </si>
  <si>
    <t>02170001300142</t>
  </si>
  <si>
    <t>000253</t>
  </si>
  <si>
    <t>02090002530101</t>
  </si>
  <si>
    <t>02090002530102</t>
  </si>
  <si>
    <t>02090002530103</t>
  </si>
  <si>
    <t>000254</t>
  </si>
  <si>
    <t>02170002540301</t>
  </si>
  <si>
    <t>02170002540302</t>
  </si>
  <si>
    <t>02170002540303</t>
  </si>
  <si>
    <t>02170002540304</t>
  </si>
  <si>
    <t>02170002540305</t>
  </si>
  <si>
    <t>02170002540311</t>
  </si>
  <si>
    <t>02170002540315</t>
  </si>
  <si>
    <t>02170002540316</t>
  </si>
  <si>
    <t>000256</t>
  </si>
  <si>
    <t>02140002560101</t>
  </si>
  <si>
    <t>02140002560102</t>
  </si>
  <si>
    <t>02140002560111</t>
  </si>
  <si>
    <t>000257</t>
  </si>
  <si>
    <t>02170002570301</t>
  </si>
  <si>
    <t>02170002570302</t>
  </si>
  <si>
    <t>02170002570303</t>
  </si>
  <si>
    <t>000258</t>
  </si>
  <si>
    <t>02060002580101</t>
  </si>
  <si>
    <t>000262</t>
  </si>
  <si>
    <t>02170002620101</t>
  </si>
  <si>
    <t>000263</t>
  </si>
  <si>
    <t>03170002630301</t>
  </si>
  <si>
    <t>03170002630302</t>
  </si>
  <si>
    <t>03170002630303</t>
  </si>
  <si>
    <t>000264</t>
  </si>
  <si>
    <t>02060002640101</t>
  </si>
  <si>
    <t>000265</t>
  </si>
  <si>
    <t>02170002650301</t>
  </si>
  <si>
    <t>000266</t>
  </si>
  <si>
    <t>03050002660101</t>
  </si>
  <si>
    <t>000152</t>
  </si>
  <si>
    <t>04040001520201</t>
  </si>
  <si>
    <t>04040001520202</t>
  </si>
  <si>
    <t>000442</t>
  </si>
  <si>
    <t>000443</t>
  </si>
  <si>
    <t>04040004430201</t>
  </si>
  <si>
    <t>04040004430204</t>
  </si>
  <si>
    <t>04040004430211</t>
  </si>
  <si>
    <t>000444</t>
  </si>
  <si>
    <t>04040004440101</t>
  </si>
  <si>
    <t>04040004440102</t>
  </si>
  <si>
    <t>04040004440103</t>
  </si>
  <si>
    <t>04040004440104</t>
  </si>
  <si>
    <t>000445</t>
  </si>
  <si>
    <t>02040004450201</t>
  </si>
  <si>
    <t>000446</t>
  </si>
  <si>
    <t>04040004460101</t>
  </si>
  <si>
    <t>04040004460102</t>
  </si>
  <si>
    <t>04040004460103</t>
  </si>
  <si>
    <t>04040004460104</t>
  </si>
  <si>
    <t>000052</t>
  </si>
  <si>
    <t>03110000520301</t>
  </si>
  <si>
    <t>03110000520302</t>
  </si>
  <si>
    <t>03110000520303</t>
  </si>
  <si>
    <t>03110000520306</t>
  </si>
  <si>
    <t>03110000520312</t>
  </si>
  <si>
    <t>03110000520314</t>
  </si>
  <si>
    <t>03110000520315</t>
  </si>
  <si>
    <t>03110000520316</t>
  </si>
  <si>
    <t>03110000520317</t>
  </si>
  <si>
    <t>03110000520318</t>
  </si>
  <si>
    <t>03110000520320</t>
  </si>
  <si>
    <t>03110000520319</t>
  </si>
  <si>
    <t>03110000520321</t>
  </si>
  <si>
    <t>03110000520322</t>
  </si>
  <si>
    <t>03110000520323</t>
  </si>
  <si>
    <t>03110000520326</t>
  </si>
  <si>
    <t>03110000520329</t>
  </si>
  <si>
    <t>03110000520327</t>
  </si>
  <si>
    <t>000053</t>
  </si>
  <si>
    <t>02130000530301</t>
  </si>
  <si>
    <t>02130000530302</t>
  </si>
  <si>
    <t>02130000530305</t>
  </si>
  <si>
    <t>02130000530312</t>
  </si>
  <si>
    <t>000054</t>
  </si>
  <si>
    <t>03080000540101</t>
  </si>
  <si>
    <t>000055</t>
  </si>
  <si>
    <t>01050000550103</t>
  </si>
  <si>
    <t>01050000550107</t>
  </si>
  <si>
    <t>01050000550108</t>
  </si>
  <si>
    <t>000056</t>
  </si>
  <si>
    <t>02130000560101</t>
  </si>
  <si>
    <t>02130000560102</t>
  </si>
  <si>
    <t>02130000560103</t>
  </si>
  <si>
    <t>02130000560104</t>
  </si>
  <si>
    <t>02130000560112</t>
  </si>
  <si>
    <t>02130000560119</t>
  </si>
  <si>
    <t>000009</t>
  </si>
  <si>
    <t>01090000090101</t>
  </si>
  <si>
    <t>01090000090102</t>
  </si>
  <si>
    <t>01090000090104</t>
  </si>
  <si>
    <t>01090000090105</t>
  </si>
  <si>
    <t>01090000090106</t>
  </si>
  <si>
    <t>01090000090107</t>
  </si>
  <si>
    <t>01090000090108</t>
  </si>
  <si>
    <t>01090000090111</t>
  </si>
  <si>
    <t>01090000090112</t>
  </si>
  <si>
    <t>01090000090113</t>
  </si>
  <si>
    <t>01090000090114</t>
  </si>
  <si>
    <t>01090000090115</t>
  </si>
  <si>
    <t>01090000090116</t>
  </si>
  <si>
    <t>01090000090117</t>
  </si>
  <si>
    <t>01090000090118</t>
  </si>
  <si>
    <t>01090000090119</t>
  </si>
  <si>
    <t>01090000090133</t>
  </si>
  <si>
    <t>01090000090136</t>
  </si>
  <si>
    <t>01090000090137</t>
  </si>
  <si>
    <t>01090000090138</t>
  </si>
  <si>
    <t>01090000090139</t>
  </si>
  <si>
    <t>01090000090140</t>
  </si>
  <si>
    <t>01090000090154</t>
  </si>
  <si>
    <t>01090000090157</t>
  </si>
  <si>
    <t>01090000090164</t>
  </si>
  <si>
    <t>01090000090194</t>
  </si>
  <si>
    <t>01090000090195</t>
  </si>
  <si>
    <t>01090000090196</t>
  </si>
  <si>
    <t>01090000090197</t>
  </si>
  <si>
    <t>01090000090156</t>
  </si>
  <si>
    <t>01090000090141</t>
  </si>
  <si>
    <t>000010</t>
  </si>
  <si>
    <t>01090000100101</t>
  </si>
  <si>
    <t>01090000100102</t>
  </si>
  <si>
    <t>01090000100103</t>
  </si>
  <si>
    <t>01090000100104</t>
  </si>
  <si>
    <t>01090000100105</t>
  </si>
  <si>
    <t>01090000100106</t>
  </si>
  <si>
    <t>01090000100107</t>
  </si>
  <si>
    <t>01090000100108</t>
  </si>
  <si>
    <t>01090000100109</t>
  </si>
  <si>
    <t>01090000100119</t>
  </si>
  <si>
    <t>01090000100120</t>
  </si>
  <si>
    <t>01090000100121</t>
  </si>
  <si>
    <t>01090000100132</t>
  </si>
  <si>
    <t>01090000100135</t>
  </si>
  <si>
    <t>01090000100136</t>
  </si>
  <si>
    <t>000037</t>
  </si>
  <si>
    <t>01010000370101</t>
  </si>
  <si>
    <t>01010000370102</t>
  </si>
  <si>
    <t>000001</t>
  </si>
  <si>
    <t>02090000010201</t>
  </si>
  <si>
    <t>02090000010202</t>
  </si>
  <si>
    <t>02090000010203</t>
  </si>
  <si>
    <t>000002</t>
  </si>
  <si>
    <t>02090000020101</t>
  </si>
  <si>
    <t>02090000020102</t>
  </si>
  <si>
    <t>02090000020103</t>
  </si>
  <si>
    <t>02090000020104</t>
  </si>
  <si>
    <t>000003</t>
  </si>
  <si>
    <t>02090000030101</t>
  </si>
  <si>
    <t>02090000030102</t>
  </si>
  <si>
    <t>02090000030103</t>
  </si>
  <si>
    <t>02090000030104</t>
  </si>
  <si>
    <t>000004</t>
  </si>
  <si>
    <t>02090000040117</t>
  </si>
  <si>
    <t>02090000040103</t>
  </si>
  <si>
    <t>02090000040101</t>
  </si>
  <si>
    <t>02090000040102</t>
  </si>
  <si>
    <t>02090000040104</t>
  </si>
  <si>
    <t>02090000040107</t>
  </si>
  <si>
    <t>02090000040108</t>
  </si>
  <si>
    <t>02090000040110</t>
  </si>
  <si>
    <t>02090000040112</t>
  </si>
  <si>
    <t>02090000040113</t>
  </si>
  <si>
    <t>02090000040114</t>
  </si>
  <si>
    <t>02090000040115</t>
  </si>
  <si>
    <t>02090000040116</t>
  </si>
  <si>
    <t>02090000040119</t>
  </si>
  <si>
    <t>02090000040120</t>
  </si>
  <si>
    <t>02090000040131</t>
  </si>
  <si>
    <t>02090000040147</t>
  </si>
  <si>
    <t>000005</t>
  </si>
  <si>
    <t>02090000050101</t>
  </si>
  <si>
    <t>02090000050102</t>
  </si>
  <si>
    <t>02090000050103</t>
  </si>
  <si>
    <t>02090000050104</t>
  </si>
  <si>
    <t>000006</t>
  </si>
  <si>
    <t>02050000060101</t>
  </si>
  <si>
    <t>02050000060103</t>
  </si>
  <si>
    <t>02050000060102</t>
  </si>
  <si>
    <t>02050000060104</t>
  </si>
  <si>
    <t>02050000060111</t>
  </si>
  <si>
    <t>02050000060112</t>
  </si>
  <si>
    <t>02050000060113</t>
  </si>
  <si>
    <t>02050000060114</t>
  </si>
  <si>
    <t>000110</t>
  </si>
  <si>
    <t>05090001100101</t>
  </si>
  <si>
    <t>05090001100102</t>
  </si>
  <si>
    <t>05090001100105</t>
  </si>
  <si>
    <t>05090001100109</t>
  </si>
  <si>
    <t>000143</t>
  </si>
  <si>
    <t>02090001430101</t>
  </si>
  <si>
    <t>02090001430102</t>
  </si>
  <si>
    <t>02090001430103</t>
  </si>
  <si>
    <t>02090001430104</t>
  </si>
  <si>
    <t>02090001430105</t>
  </si>
  <si>
    <t>02090001430106</t>
  </si>
  <si>
    <t>02090001430107</t>
  </si>
  <si>
    <t>02090001430115</t>
  </si>
  <si>
    <t>02090001430116</t>
  </si>
  <si>
    <t>02090001430117</t>
  </si>
  <si>
    <t>02090001430118</t>
  </si>
  <si>
    <t>02090001430120</t>
  </si>
  <si>
    <t>000012</t>
  </si>
  <si>
    <t>02110000120102</t>
  </si>
  <si>
    <t>02110000120103</t>
  </si>
  <si>
    <t>02110000120107</t>
  </si>
  <si>
    <t>02110000120111</t>
  </si>
  <si>
    <t>000013</t>
  </si>
  <si>
    <t>02060000130101</t>
  </si>
  <si>
    <t>02060000130102</t>
  </si>
  <si>
    <t>000014</t>
  </si>
  <si>
    <t>02060000140113</t>
  </si>
  <si>
    <t>02060000140118</t>
  </si>
  <si>
    <t>02060000140119</t>
  </si>
  <si>
    <t>000017</t>
  </si>
  <si>
    <t>02140000170101</t>
  </si>
  <si>
    <t>02140000170105</t>
  </si>
  <si>
    <t>000094</t>
  </si>
  <si>
    <t>02060000940101</t>
  </si>
  <si>
    <t>02130000942103</t>
  </si>
  <si>
    <t>02060000940104</t>
  </si>
  <si>
    <t>000019</t>
  </si>
  <si>
    <t>02130000190101</t>
  </si>
  <si>
    <t>02130000190103</t>
  </si>
  <si>
    <t>000020</t>
  </si>
  <si>
    <t>03050000200101</t>
  </si>
  <si>
    <t>03050000200102</t>
  </si>
  <si>
    <t>03050000200109</t>
  </si>
  <si>
    <t>03050000200110</t>
  </si>
  <si>
    <t>000021</t>
  </si>
  <si>
    <t>03110000210101</t>
  </si>
  <si>
    <t>03110000210102</t>
  </si>
  <si>
    <t>03110000210103</t>
  </si>
  <si>
    <t>03110000210104</t>
  </si>
  <si>
    <t>03110000210105</t>
  </si>
  <si>
    <t>03110000210106</t>
  </si>
  <si>
    <t>000106</t>
  </si>
  <si>
    <t>03050001060301</t>
  </si>
  <si>
    <t>000024</t>
  </si>
  <si>
    <t>02130000240301</t>
  </si>
  <si>
    <t>02130000240302</t>
  </si>
  <si>
    <t>02130000240303</t>
  </si>
  <si>
    <t>02130000240306</t>
  </si>
  <si>
    <t>000025</t>
  </si>
  <si>
    <t>02090000250101</t>
  </si>
  <si>
    <t>02090000250102</t>
  </si>
  <si>
    <t>000026</t>
  </si>
  <si>
    <t>02130000260101</t>
  </si>
  <si>
    <t>02130000260102</t>
  </si>
  <si>
    <t>02130000260103</t>
  </si>
  <si>
    <t>000027</t>
  </si>
  <si>
    <t>02060000270101</t>
  </si>
  <si>
    <t>02060000270102</t>
  </si>
  <si>
    <t>02060000270105</t>
  </si>
  <si>
    <t>000111</t>
  </si>
  <si>
    <t>02120001110106</t>
  </si>
  <si>
    <t>02120001110105</t>
  </si>
  <si>
    <t>02120001110103</t>
  </si>
  <si>
    <t>02120001110104</t>
  </si>
  <si>
    <t>02120001110102</t>
  </si>
  <si>
    <t>02120001110101</t>
  </si>
  <si>
    <t>02120001110107</t>
  </si>
  <si>
    <t>02120001110108</t>
  </si>
  <si>
    <t>000113</t>
  </si>
  <si>
    <t>02120001130101</t>
  </si>
  <si>
    <t>000114</t>
  </si>
  <si>
    <t>02120001140101</t>
  </si>
  <si>
    <t>02120001140102</t>
  </si>
  <si>
    <t>02120001140103</t>
  </si>
  <si>
    <t>02120001140104</t>
  </si>
  <si>
    <t>000115</t>
  </si>
  <si>
    <t>02120001150101</t>
  </si>
  <si>
    <t>000116</t>
  </si>
  <si>
    <t>03050001160101</t>
  </si>
  <si>
    <t>03050001160102</t>
  </si>
  <si>
    <t>03050001160103</t>
  </si>
  <si>
    <t>000425</t>
  </si>
  <si>
    <t>02020004250101</t>
  </si>
  <si>
    <t>000073</t>
  </si>
  <si>
    <t>02060000730104</t>
  </si>
  <si>
    <t>02060000730101</t>
  </si>
  <si>
    <t>02060000730102</t>
  </si>
  <si>
    <t>02060000730103</t>
  </si>
  <si>
    <t>000074</t>
  </si>
  <si>
    <t>02160000740101</t>
  </si>
  <si>
    <t>000075</t>
  </si>
  <si>
    <t>02170000750301</t>
  </si>
  <si>
    <t>000244</t>
  </si>
  <si>
    <t>02060002440101</t>
  </si>
  <si>
    <t>000245</t>
  </si>
  <si>
    <t>02160002450101</t>
  </si>
  <si>
    <t>000247</t>
  </si>
  <si>
    <t>02170002470201</t>
  </si>
  <si>
    <t>02170002470204</t>
  </si>
  <si>
    <t>02170002470205</t>
  </si>
  <si>
    <t>000415</t>
  </si>
  <si>
    <t>02190004150201</t>
  </si>
  <si>
    <t>000450</t>
  </si>
  <si>
    <t>02170004500301</t>
  </si>
  <si>
    <t>000508</t>
  </si>
  <si>
    <t>02170005080301</t>
  </si>
  <si>
    <t>02170005080302</t>
  </si>
  <si>
    <t>02170005080303</t>
  </si>
  <si>
    <t>02170005080304</t>
  </si>
  <si>
    <t>02170005080305</t>
  </si>
  <si>
    <t>000509</t>
  </si>
  <si>
    <t>02170005090305</t>
  </si>
  <si>
    <t>02170005090301</t>
  </si>
  <si>
    <t>02170005090302</t>
  </si>
  <si>
    <t>02170005090303</t>
  </si>
  <si>
    <t>02170005090304</t>
  </si>
  <si>
    <t>02170005090306</t>
  </si>
  <si>
    <t>02170005090307</t>
  </si>
  <si>
    <t>02170005090308</t>
  </si>
  <si>
    <t>000107</t>
  </si>
  <si>
    <t>02100001070106</t>
  </si>
  <si>
    <t>02100001070107</t>
  </si>
  <si>
    <t>02100001070112</t>
  </si>
  <si>
    <t>02100001070111</t>
  </si>
  <si>
    <t>02100001070110</t>
  </si>
  <si>
    <t>02100001070109</t>
  </si>
  <si>
    <t>02100001070108</t>
  </si>
  <si>
    <t>02100001070102</t>
  </si>
  <si>
    <t>02100001070101</t>
  </si>
  <si>
    <t>02100001070104</t>
  </si>
  <si>
    <t>000050</t>
  </si>
  <si>
    <t>02130000500301</t>
  </si>
  <si>
    <t>02130000500302</t>
  </si>
  <si>
    <t>02130000500303</t>
  </si>
  <si>
    <t>02130000500304</t>
  </si>
  <si>
    <t>02130000500305</t>
  </si>
  <si>
    <t>02130000500306</t>
  </si>
  <si>
    <t>000051</t>
  </si>
  <si>
    <t>03130000510303</t>
  </si>
  <si>
    <t>000419</t>
  </si>
  <si>
    <t>05130004190401</t>
  </si>
  <si>
    <t>000057</t>
  </si>
  <si>
    <t>03110000570101</t>
  </si>
  <si>
    <t>03110000570105</t>
  </si>
  <si>
    <t>03110000570106</t>
  </si>
  <si>
    <t>03110000570107</t>
  </si>
  <si>
    <t>03110000570108</t>
  </si>
  <si>
    <t>03110000570109</t>
  </si>
  <si>
    <t>03110000570110</t>
  </si>
  <si>
    <t>000058</t>
  </si>
  <si>
    <t>02100000580101</t>
  </si>
  <si>
    <t>000059</t>
  </si>
  <si>
    <t>05100000590101</t>
  </si>
  <si>
    <t>05100000590199</t>
  </si>
  <si>
    <t>05100000590103</t>
  </si>
  <si>
    <t>05100000590104</t>
  </si>
  <si>
    <t>05100000590105</t>
  </si>
  <si>
    <t>05100000590106</t>
  </si>
  <si>
    <t>05100000590107</t>
  </si>
  <si>
    <t>05100000590108</t>
  </si>
  <si>
    <t>05100000590109</t>
  </si>
  <si>
    <t>05100000590116</t>
  </si>
  <si>
    <t>05100000590130</t>
  </si>
  <si>
    <t>05100000590136</t>
  </si>
  <si>
    <t>05100000590138</t>
  </si>
  <si>
    <t>000060</t>
  </si>
  <si>
    <t>02100000600101</t>
  </si>
  <si>
    <t>000062</t>
  </si>
  <si>
    <t>02130000620101</t>
  </si>
  <si>
    <t>000123</t>
  </si>
  <si>
    <t>05100001230101</t>
  </si>
  <si>
    <t>05100001230102</t>
  </si>
  <si>
    <t>05100001230103</t>
  </si>
  <si>
    <t>000495</t>
  </si>
  <si>
    <t>02060004950201</t>
  </si>
  <si>
    <t>02060004950202</t>
  </si>
  <si>
    <t>02060004950203</t>
  </si>
  <si>
    <t>000071</t>
  </si>
  <si>
    <t>02090000710201</t>
  </si>
  <si>
    <t>02090000710202</t>
  </si>
  <si>
    <t>02090000710203</t>
  </si>
  <si>
    <t>02090000710204</t>
  </si>
  <si>
    <t>02090000710209</t>
  </si>
  <si>
    <t>02090000710210</t>
  </si>
  <si>
    <t>000328</t>
  </si>
  <si>
    <t>03050003280101</t>
  </si>
  <si>
    <t>03050003280108</t>
  </si>
  <si>
    <t>03050003280105</t>
  </si>
  <si>
    <t>03050003280106</t>
  </si>
  <si>
    <t>03050003280107</t>
  </si>
  <si>
    <t>000078</t>
  </si>
  <si>
    <t>02110000780301</t>
  </si>
  <si>
    <t>02110000780302</t>
  </si>
  <si>
    <t>02110000780307</t>
  </si>
  <si>
    <t>000079</t>
  </si>
  <si>
    <t>02130000790301</t>
  </si>
  <si>
    <t>02130000790302</t>
  </si>
  <si>
    <t>02130000790303</t>
  </si>
  <si>
    <t>02130000790304</t>
  </si>
  <si>
    <t>02130000790305</t>
  </si>
  <si>
    <t>000132</t>
  </si>
  <si>
    <t>02060001320101</t>
  </si>
  <si>
    <t>02060001320103</t>
  </si>
  <si>
    <t>000090</t>
  </si>
  <si>
    <t>02110000900304</t>
  </si>
  <si>
    <t>02110000900305</t>
  </si>
  <si>
    <t>02110000900306</t>
  </si>
  <si>
    <t>02110000900307</t>
  </si>
  <si>
    <t>02110000900315</t>
  </si>
  <si>
    <t>000096</t>
  </si>
  <si>
    <t>02140000960101</t>
  </si>
  <si>
    <t>000097</t>
  </si>
  <si>
    <t>02060000970101</t>
  </si>
  <si>
    <t>02060000970102</t>
  </si>
  <si>
    <t>02060000970103</t>
  </si>
  <si>
    <t>02060000970104</t>
  </si>
  <si>
    <t>02060000970105</t>
  </si>
  <si>
    <t>02060000970106</t>
  </si>
  <si>
    <t>02060000970107</t>
  </si>
  <si>
    <t>02060000970108</t>
  </si>
  <si>
    <t>02060000970109</t>
  </si>
  <si>
    <t>02060000970110</t>
  </si>
  <si>
    <t>02060000970132</t>
  </si>
  <si>
    <t>000491</t>
  </si>
  <si>
    <t>02130004910401</t>
  </si>
  <si>
    <t>000121</t>
  </si>
  <si>
    <t>01080001210101</t>
  </si>
  <si>
    <t>01080001210103</t>
  </si>
  <si>
    <t>01080001210106</t>
  </si>
  <si>
    <t>000211</t>
  </si>
  <si>
    <t>02020002110103</t>
  </si>
  <si>
    <t>000466</t>
  </si>
  <si>
    <t>02130004660401</t>
  </si>
  <si>
    <t>000467</t>
  </si>
  <si>
    <t>02130004670401</t>
  </si>
  <si>
    <t>000401</t>
  </si>
  <si>
    <t>02120004010103</t>
  </si>
  <si>
    <t>02120004010104</t>
  </si>
  <si>
    <t>02120004010106</t>
  </si>
  <si>
    <t>000402</t>
  </si>
  <si>
    <t>02120004020103</t>
  </si>
  <si>
    <t>02120004020104</t>
  </si>
  <si>
    <t>02120004020105</t>
  </si>
  <si>
    <t>02120004020109</t>
  </si>
  <si>
    <t>000457</t>
  </si>
  <si>
    <t>04040004570201</t>
  </si>
  <si>
    <t>04040004570202</t>
  </si>
  <si>
    <t>04040004570203</t>
  </si>
  <si>
    <t>04040004570204</t>
  </si>
  <si>
    <t>04040004570205</t>
  </si>
  <si>
    <t>04040004570206</t>
  </si>
  <si>
    <t>04040004570207</t>
  </si>
  <si>
    <t>000458</t>
  </si>
  <si>
    <t>05040004580201</t>
  </si>
  <si>
    <t>05040004580202</t>
  </si>
  <si>
    <t>05040004580203</t>
  </si>
  <si>
    <t>05040004580204</t>
  </si>
  <si>
    <t>05040004580205</t>
  </si>
  <si>
    <t>000459</t>
  </si>
  <si>
    <t>02040004590201</t>
  </si>
  <si>
    <t>000460</t>
  </si>
  <si>
    <t>05040004600201</t>
  </si>
  <si>
    <t>000461</t>
  </si>
  <si>
    <t>03040004610201</t>
  </si>
  <si>
    <t>03040004610202</t>
  </si>
  <si>
    <t>03040004610203</t>
  </si>
  <si>
    <t>000474</t>
  </si>
  <si>
    <t>04040004740103</t>
  </si>
  <si>
    <t>04040004740101</t>
  </si>
  <si>
    <t>04040004740102</t>
  </si>
  <si>
    <t>04040004740104</t>
  </si>
  <si>
    <t>04040004740105</t>
  </si>
  <si>
    <t>04040004740106</t>
  </si>
  <si>
    <t>04040004740107</t>
  </si>
  <si>
    <t>04040004740108</t>
  </si>
  <si>
    <t>04040004740110</t>
  </si>
  <si>
    <t>04040004740111</t>
  </si>
  <si>
    <t>000464</t>
  </si>
  <si>
    <t>05130004640401</t>
  </si>
  <si>
    <t>05130004640402</t>
  </si>
  <si>
    <t>05130004640403</t>
  </si>
  <si>
    <t>05130004640404</t>
  </si>
  <si>
    <t>05130004640405</t>
  </si>
  <si>
    <t>05130004640413</t>
  </si>
  <si>
    <t>000465</t>
  </si>
  <si>
    <t>05130004650402</t>
  </si>
  <si>
    <t>05130004650404</t>
  </si>
  <si>
    <t>05130004650405</t>
  </si>
  <si>
    <t>05130004650406</t>
  </si>
  <si>
    <t>05130004650407</t>
  </si>
  <si>
    <t>05130004650408</t>
  </si>
  <si>
    <t>000462</t>
  </si>
  <si>
    <t>05100004620101</t>
  </si>
  <si>
    <t>05100004620102</t>
  </si>
  <si>
    <t>05100004620103</t>
  </si>
  <si>
    <t>05100004620113</t>
  </si>
  <si>
    <t>05100004620112</t>
  </si>
  <si>
    <t>05100004620114</t>
  </si>
  <si>
    <t>000463</t>
  </si>
  <si>
    <t>02100004630101</t>
  </si>
  <si>
    <t>000470</t>
  </si>
  <si>
    <t>05100004700101</t>
  </si>
  <si>
    <t>05100004700102</t>
  </si>
  <si>
    <t>05100004700103</t>
  </si>
  <si>
    <t>05100004700104</t>
  </si>
  <si>
    <t>000471</t>
  </si>
  <si>
    <t>05100004710101</t>
  </si>
  <si>
    <t>05100004710102</t>
  </si>
  <si>
    <t>05100004710103</t>
  </si>
  <si>
    <t>000475</t>
  </si>
  <si>
    <t>02100004750201</t>
  </si>
  <si>
    <t>000482</t>
  </si>
  <si>
    <t>05100004820101</t>
  </si>
  <si>
    <t>000477</t>
  </si>
  <si>
    <t>05090004770101</t>
  </si>
  <si>
    <t>05090004770102</t>
  </si>
  <si>
    <t>000478</t>
  </si>
  <si>
    <t>01010004780301</t>
  </si>
  <si>
    <t>01010004780302</t>
  </si>
  <si>
    <t>000479</t>
  </si>
  <si>
    <t>02170004790101</t>
  </si>
  <si>
    <t>000488</t>
  </si>
  <si>
    <t>05020004880301</t>
  </si>
  <si>
    <t>05020004880302</t>
  </si>
  <si>
    <t>05020004880303</t>
  </si>
  <si>
    <t>05020004880304</t>
  </si>
  <si>
    <t>05020004880305</t>
  </si>
  <si>
    <t>000489</t>
  </si>
  <si>
    <t>05020004890301</t>
  </si>
  <si>
    <t>05020004890302</t>
  </si>
  <si>
    <t>05020004890303</t>
  </si>
  <si>
    <t>05020004890304</t>
  </si>
  <si>
    <t>05020004890305</t>
  </si>
  <si>
    <t>05020004890306</t>
  </si>
  <si>
    <t>05020004890307</t>
  </si>
  <si>
    <t>000490</t>
  </si>
  <si>
    <t>05020004900301</t>
  </si>
  <si>
    <t>000504</t>
  </si>
  <si>
    <t>05020005040301</t>
  </si>
  <si>
    <t>000497</t>
  </si>
  <si>
    <t>01030004970101</t>
  </si>
  <si>
    <t>01030004970102</t>
  </si>
  <si>
    <t>01030004970103</t>
  </si>
  <si>
    <t>01030004970104</t>
  </si>
  <si>
    <t>01030004970105</t>
  </si>
  <si>
    <t>01030004970106</t>
  </si>
  <si>
    <t>01030004970107</t>
  </si>
  <si>
    <t>01030004970109</t>
  </si>
  <si>
    <t>000498</t>
  </si>
  <si>
    <t>01030004980101</t>
  </si>
  <si>
    <t>01030004980102</t>
  </si>
  <si>
    <t>01030004980104</t>
  </si>
  <si>
    <t>01030004980103</t>
  </si>
  <si>
    <t>01030004980105</t>
  </si>
  <si>
    <t>01030004980106</t>
  </si>
  <si>
    <t>01030004980107</t>
  </si>
  <si>
    <t>01030004980108</t>
  </si>
  <si>
    <t>000499</t>
  </si>
  <si>
    <t>01030004990103</t>
  </si>
  <si>
    <t>01030004990106</t>
  </si>
  <si>
    <t>01030004990102</t>
  </si>
  <si>
    <t>01030004990108</t>
  </si>
  <si>
    <t>01030004990109</t>
  </si>
  <si>
    <t>01030004990101</t>
  </si>
  <si>
    <t>01030004990107</t>
  </si>
  <si>
    <t>01030004990110</t>
  </si>
  <si>
    <t>01030004990111</t>
  </si>
  <si>
    <t>01030004990112</t>
  </si>
  <si>
    <t>01030004990113</t>
  </si>
  <si>
    <t>01030004990114</t>
  </si>
  <si>
    <t>01030004990115</t>
  </si>
  <si>
    <t>01030004990116</t>
  </si>
  <si>
    <t>01030004990117</t>
  </si>
  <si>
    <t>01030004990118</t>
  </si>
  <si>
    <t>000505</t>
  </si>
  <si>
    <t>02060005050201</t>
  </si>
  <si>
    <t>02060005050202</t>
  </si>
  <si>
    <t>07</t>
  </si>
  <si>
    <t>000516</t>
  </si>
  <si>
    <t>02070005160101</t>
  </si>
  <si>
    <t>02070005160102</t>
  </si>
  <si>
    <t>02070005160103</t>
  </si>
  <si>
    <t>02070005160104</t>
  </si>
  <si>
    <t>02070005160105</t>
  </si>
  <si>
    <t>02070005160106</t>
  </si>
  <si>
    <t>02070005160107</t>
  </si>
  <si>
    <t>02070005160108</t>
  </si>
  <si>
    <t>02070005160109</t>
  </si>
  <si>
    <t>02070005160110</t>
  </si>
  <si>
    <t>02070005160111</t>
  </si>
  <si>
    <t>02070005160112</t>
  </si>
  <si>
    <t>02070005160113</t>
  </si>
  <si>
    <t>000517</t>
  </si>
  <si>
    <t>02070005170106</t>
  </si>
  <si>
    <t>02070005170101</t>
  </si>
  <si>
    <t>02070005170102</t>
  </si>
  <si>
    <t>02070005170104</t>
  </si>
  <si>
    <t>02070005170105</t>
  </si>
  <si>
    <t>02070005170107</t>
  </si>
  <si>
    <t>02070005170103</t>
  </si>
  <si>
    <t>02070005170108</t>
  </si>
  <si>
    <t>02070005170109</t>
  </si>
  <si>
    <t>02070005170110</t>
  </si>
  <si>
    <t>000518</t>
  </si>
  <si>
    <t>02070005180101</t>
  </si>
  <si>
    <t>02070005180102</t>
  </si>
  <si>
    <t>000510</t>
  </si>
  <si>
    <t>02140005100101</t>
  </si>
  <si>
    <t>02140005100102</t>
  </si>
  <si>
    <t>02140005100112</t>
  </si>
  <si>
    <t>02140005100114</t>
  </si>
  <si>
    <t>02140005100118</t>
  </si>
  <si>
    <t>02140005100120</t>
  </si>
  <si>
    <t>02140005100119</t>
  </si>
  <si>
    <t>02140005100122</t>
  </si>
  <si>
    <t>02140005100123</t>
  </si>
  <si>
    <t>000511</t>
  </si>
  <si>
    <t>02140005110101</t>
  </si>
  <si>
    <t>02140005110108</t>
  </si>
  <si>
    <t>02140005110103</t>
  </si>
  <si>
    <t>02140005110104</t>
  </si>
  <si>
    <t>02140005110105</t>
  </si>
  <si>
    <t>02140005110106</t>
  </si>
  <si>
    <t>02140005110107</t>
  </si>
  <si>
    <t>02140005110109</t>
  </si>
  <si>
    <t>000512</t>
  </si>
  <si>
    <t>02140005120101</t>
  </si>
  <si>
    <t>02</t>
  </si>
  <si>
    <t>000519</t>
  </si>
  <si>
    <t>02020005190301</t>
  </si>
  <si>
    <t>02020005190302</t>
  </si>
  <si>
    <t>02020005190303</t>
  </si>
  <si>
    <t>000520</t>
  </si>
  <si>
    <t>02020005200101</t>
  </si>
  <si>
    <t>Purchase of 10 HP Intel Core i3 Laptops</t>
  </si>
  <si>
    <t>Purchase of Three Hilux Vans (Balance Payment)</t>
  </si>
  <si>
    <t>Purchase of 4 number of Motorcycles at N300k each</t>
  </si>
  <si>
    <t>ONDO STATE OF NIGERIA OF NIGERIA, ESTIMATES 2022</t>
  </si>
  <si>
    <t>SOCIAL CONTRIBUTIONS AND SOCIAL BENEFITS DETAILS</t>
  </si>
  <si>
    <t>Economic Segment</t>
  </si>
  <si>
    <t>Details</t>
  </si>
  <si>
    <t>Approved Budget</t>
  </si>
  <si>
    <t>MINISTRY OF FINANCE</t>
  </si>
  <si>
    <t>CONSOLIDATED REVENUE FUND CHARGE- SALARIES</t>
  </si>
  <si>
    <t>NHIS CONTRIBUTION</t>
  </si>
  <si>
    <t>CONTRIBUTORY PENSION (EMPLOYERS )</t>
  </si>
  <si>
    <t>Health Insurance</t>
  </si>
  <si>
    <t>GRATUITY</t>
  </si>
  <si>
    <t>PENSION</t>
  </si>
  <si>
    <t>PAYMENT OF BENEFITS TO PAST GOVERNORS/DEPUTY GOVERNORS</t>
  </si>
  <si>
    <t>STATE PENSION COMMISSION</t>
  </si>
  <si>
    <t>GROUP LIFE INSURANCE</t>
  </si>
  <si>
    <t>HOUSE OF ASSEMBLY COMMISSION</t>
  </si>
  <si>
    <t>10% FREE TRANSPORT ALLOWANCE FOR RETIRING OFFICERS</t>
  </si>
  <si>
    <t>POLITICAL AND ECONOMIC AFFAIRS DEPARTMENT</t>
  </si>
  <si>
    <t>FURNITURE ALLOWANCE</t>
  </si>
  <si>
    <t>Severance Allowance</t>
  </si>
  <si>
    <t>SUBSIDY/PARLIATIVE</t>
  </si>
  <si>
    <t>SERVICE MATTERS DEPARTMENT</t>
  </si>
  <si>
    <t>Housing loans</t>
  </si>
  <si>
    <t>Grand Total:</t>
  </si>
  <si>
    <t>022000100100</t>
  </si>
  <si>
    <t>21010103</t>
  </si>
  <si>
    <t>21020201</t>
  </si>
  <si>
    <t>21020202</t>
  </si>
  <si>
    <t>21020206</t>
  </si>
  <si>
    <t>21030101</t>
  </si>
  <si>
    <t>21030102</t>
  </si>
  <si>
    <t>21030104</t>
  </si>
  <si>
    <t>011103500200</t>
  </si>
  <si>
    <t>21020203</t>
  </si>
  <si>
    <t>011200400100</t>
  </si>
  <si>
    <t>21020106</t>
  </si>
  <si>
    <t>011101400100</t>
  </si>
  <si>
    <t>21020104</t>
  </si>
  <si>
    <t>21020108</t>
  </si>
  <si>
    <t>22050109</t>
  </si>
  <si>
    <t>012500800100</t>
  </si>
  <si>
    <t>22030102</t>
  </si>
  <si>
    <t>ONDO STATE OF NIGERIA</t>
  </si>
  <si>
    <t>OVERALL SUMMARY 2022</t>
  </si>
  <si>
    <t>Approved Estimates 2021</t>
  </si>
  <si>
    <t>Estimates 2022</t>
  </si>
  <si>
    <t>REVENUE</t>
  </si>
  <si>
    <t>11010101:- STATUTORY ALLOCATION</t>
  </si>
  <si>
    <t>12:- INDEPENDENT REVENUE PAID TO CRF</t>
  </si>
  <si>
    <t>11010201:- SHARE OF VAT</t>
  </si>
  <si>
    <t>43030104:- CASH RESERVE/ROLL-OVER FUND</t>
  </si>
  <si>
    <t>11010104:- FAAC SPECIAL ALLOCATIONS</t>
  </si>
  <si>
    <t>11010106:- MINERAL DERIVATION</t>
  </si>
  <si>
    <t>14050201:- GAIN ON DISPOSAL OF ASSET - INVESTMENT PROPERTY</t>
  </si>
  <si>
    <t>11010301:- EXCESS CRUDE</t>
  </si>
  <si>
    <t>14030101:- Domestic Loan</t>
  </si>
  <si>
    <t>41020101:- SHORT TERM BORROWINGS/DOMESTIC LOAN</t>
  </si>
  <si>
    <t>4203:- LONG-TERM BORROWINGS</t>
  </si>
  <si>
    <t>1302:- GRANTS</t>
  </si>
  <si>
    <t>14070106:- Health Insurance Contribution</t>
  </si>
  <si>
    <t>14070208:- REFUND ON EXCESS CRUDE</t>
  </si>
  <si>
    <t>TOTAL REVENUE:</t>
  </si>
  <si>
    <t>DEBT SERVICE</t>
  </si>
  <si>
    <t>Debt Repayment (Principal)</t>
  </si>
  <si>
    <t>TOTAL DEBT:</t>
  </si>
  <si>
    <t>STATUTORY TRANSFERS</t>
  </si>
  <si>
    <t>PAYMENT OF SHARE OF STATE IGR TO LOCAL GOVERNMENTS (10% IGR)</t>
  </si>
  <si>
    <t>TRANSFER TO OSOPADEC</t>
  </si>
  <si>
    <t>TRANSFER TO INTERNAL REVENUE SERVICES</t>
  </si>
  <si>
    <t>TOTAL TRANSFER:</t>
  </si>
  <si>
    <t>RECURRENT ESTIMATES</t>
  </si>
  <si>
    <t>Salaries and Wages</t>
  </si>
  <si>
    <t>Overhead Cost</t>
  </si>
  <si>
    <t>Special Programmes</t>
  </si>
  <si>
    <t>Grants and Loans</t>
  </si>
  <si>
    <t>Grants and Contributions</t>
  </si>
  <si>
    <t>Social Contributions and Social Benefits</t>
  </si>
  <si>
    <t>TOTAL RECURRENT ESTIMATES:</t>
  </si>
  <si>
    <t>Capital Expenditure Estimate</t>
  </si>
  <si>
    <t>Capital Expenditure</t>
  </si>
  <si>
    <t>TOTAL EXPENDITURE:</t>
  </si>
  <si>
    <t>OVERHEAD COST DETAILS</t>
  </si>
  <si>
    <t>OFFICE OF SENIOR SPECIAL ASSISTANTS TO THE GOVERNOR</t>
  </si>
  <si>
    <t>LOCAL TRAVEL &amp; TRANSPORT: OTHERS</t>
  </si>
  <si>
    <t>TELEPHONE CHARGES</t>
  </si>
  <si>
    <t>INTERNET ACCESS CHARGES</t>
  </si>
  <si>
    <t>OFFICE STATIONERIES/COMPUTER CONSUMABLES</t>
  </si>
  <si>
    <t>NEWSPAPERS</t>
  </si>
  <si>
    <t>MAGAZINES &amp; PERIODICALS/CALENDAR/DIARIES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</si>
  <si>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</si>
  <si>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</si>
  <si>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</si>
  <si>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</si>
  <si>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</si>
  <si>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</si>
  <si>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</si>
  <si>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</si>
  <si>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JUDICIARY DIVISION</t>
  </si>
  <si>
    <t>ELECTRICITY CHARGES</t>
  </si>
  <si>
    <t>SEWAGE CHARGES</t>
  </si>
  <si>
    <t>DRUGS/LABORATORY/MEDICAL SUPPLIES</t>
  </si>
  <si>
    <t>MAINTENANCE OF OFFICE FURNITURE</t>
  </si>
  <si>
    <t>MAINTENANCE OF OFFICE BUILDING / RESIDENTIAL QTRS</t>
  </si>
  <si>
    <t>MAINTENANCE OF OFFICE / IT EQUIPMENTS</t>
  </si>
  <si>
    <t>MAINTENANCE OF PLANTS/GENERATORS</t>
  </si>
  <si>
    <t>LOCAL TRAINING</t>
  </si>
  <si>
    <t>SECURITY SERVICES</t>
  </si>
  <si>
    <t>MOTOR VEHICLE FUEL COST</t>
  </si>
  <si>
    <t>PLANT / GENERATOR FUEL COST</t>
  </si>
  <si>
    <t>BANK CHARGES (OTHER THAN INTEREST)</t>
  </si>
  <si>
    <t>HONORARIUM &amp; SITTING ALLOWANCE</t>
  </si>
  <si>
    <t>PUBLICITY &amp; ADVERTISEMENTS</t>
  </si>
  <si>
    <t>MEDICAL EXPENSES-LOCAL</t>
  </si>
  <si>
    <t>SUBSCRIPTION TO PROFESSIONAL BODIES</t>
  </si>
  <si>
    <t>SPECIAL DAYS/CELEBRATIONS</t>
  </si>
  <si>
    <t>MINISTRY OF JUSTICE</t>
  </si>
  <si>
    <t>UNIFORMS &amp; OTHER CLOTHING</t>
  </si>
  <si>
    <t>Production of Compendium of Law/Resolution/White Papers etc.</t>
  </si>
  <si>
    <t>MAINTENANCE OF GOVERNMENT BUILDINGS</t>
  </si>
  <si>
    <t>LEGAL SERVICES</t>
  </si>
  <si>
    <t>ONDO STATE LAW COMMISSION</t>
  </si>
  <si>
    <t>BOOKS</t>
  </si>
  <si>
    <t>CONFERENCES/SEMINARS &amp; WORKSHOP-INTERNATIONAL</t>
  </si>
  <si>
    <t>OTHER CONSULTING SERVICES</t>
  </si>
  <si>
    <t>OTHER GOODS &amp; SERVICES</t>
  </si>
  <si>
    <t>DEPUTY GOVERNOR'S OFFICE</t>
  </si>
  <si>
    <t>MEDIA RELATION SERVICES</t>
  </si>
  <si>
    <t>HOTEL ACCOMMODATION</t>
  </si>
  <si>
    <t>INFORMATION TECHNOLOGY CONSULTING</t>
  </si>
  <si>
    <t>ONDO STATE BOUNDARY COMMISSION</t>
  </si>
  <si>
    <t>CONFLICT/DISPUTE MANAGEMENT</t>
  </si>
  <si>
    <t>Summits</t>
  </si>
  <si>
    <t>BUREAU OF PUBLIC PROCUREMENT (BPP)</t>
  </si>
  <si>
    <t>OFFICE OF THE SECRETARY TO STATE GOVERNMENT (SSG)</t>
  </si>
  <si>
    <t>GOVERNOR'S OFFICE-GOVERNMENT HOUSE AND PROTOCOL</t>
  </si>
  <si>
    <t>PRINTING OF SECURITY DOCUMENTS</t>
  </si>
  <si>
    <t>FOOD STUFF / CATERING MATERIALS SUPPLIES</t>
  </si>
  <si>
    <t>MAINTENANCE OF SEA BOATS</t>
  </si>
  <si>
    <t>GENERAL ADMINISTRATION</t>
  </si>
  <si>
    <t>CLEANING &amp; FUMIGATION SERVICES</t>
  </si>
  <si>
    <t>CONTINGENCY</t>
  </si>
  <si>
    <t>CABINET AND SPECIAL SERVICES DEPARTMENT</t>
  </si>
  <si>
    <t>ONDO STATE AGRI-BUSINESS EMPOWERMENT CENTRE ( OSAEC )</t>
  </si>
  <si>
    <t>LIAISON OFFICE, LAGOS</t>
  </si>
  <si>
    <t>RESIDENTIAL RENT</t>
  </si>
  <si>
    <t>LIAISON OFFICE, ABUJA</t>
  </si>
  <si>
    <t>ONDO STATE AGENCY FOR THE CONTROL OF AIDS (ODSACA)</t>
  </si>
  <si>
    <t>INTERNATIONAL TRAINING</t>
  </si>
  <si>
    <t>ONDO STATE PENSIONS TRANSITIONAL DEPARTMENT</t>
  </si>
  <si>
    <t>INTERNATIONAL TRAVEL &amp; TRANSPORT: OTHERS</t>
  </si>
  <si>
    <t>MUSLIM WELFARE BOARD</t>
  </si>
  <si>
    <t>CHRISTIAN WELFARE BOARD</t>
  </si>
  <si>
    <t>MINISTRY OF REGIONAL INTEGRATION AND SPECIAL DUTIES</t>
  </si>
  <si>
    <t>TEACHING AIDS / INSTRUCTION MATERIALS</t>
  </si>
  <si>
    <t>POOLS BETTINGS AND LOTTERIES BOARD</t>
  </si>
  <si>
    <t>WATER RATES</t>
  </si>
  <si>
    <t>PUBLIC AND INTER-GOVERNMENTAL RELATION OFFICE</t>
  </si>
  <si>
    <t>FIELD &amp; CAMPING MATERIALS SUPPLIES</t>
  </si>
  <si>
    <t>STATE HOUSE OF ASSEMBLY</t>
  </si>
  <si>
    <t>INTERNATIONAL TRAVEL &amp; TRANSPORT: TRAINING</t>
  </si>
  <si>
    <t>INTERACTIVE LEARNING NETWORK</t>
  </si>
  <si>
    <t>MAINTENANCE OF COMMUNICATION EQUIPMENT</t>
  </si>
  <si>
    <t>INSURANCE PREMIUM</t>
  </si>
  <si>
    <t>SPORTING ACTIVITIES</t>
  </si>
  <si>
    <t>ANNUAL BUDGET EXPENSES &amp; ADMINISTRATION</t>
  </si>
  <si>
    <t>GENDER</t>
  </si>
  <si>
    <t>PUBLIC ACCOUNT SECRETARIAT</t>
  </si>
  <si>
    <t>OFFICE OF THE SPEAKER</t>
  </si>
  <si>
    <t>OFFICE OF THE DEPUTY SPEAKER</t>
  </si>
  <si>
    <t>MINISTRY OF INFORMATION AND ORIENTATION</t>
  </si>
  <si>
    <t>ORANGE FM</t>
  </si>
  <si>
    <t>LOCAL TRAVEL &amp; TRANSPORT: TRAINING</t>
  </si>
  <si>
    <t>ONDO STATE SIGNAGE AGENCY</t>
  </si>
  <si>
    <t>FIRE SERVICES</t>
  </si>
  <si>
    <t>OFFICE OF THE HEAD OF SERVICE</t>
  </si>
  <si>
    <t>GOVERNMENT QUARTERS MANAGEMENT OFFICE</t>
  </si>
  <si>
    <t>PUBLIC SERVICE TRAINING INSTITUTE</t>
  </si>
  <si>
    <t>OFFICE OF ESTABLISHMENTS</t>
  </si>
  <si>
    <t>COMPULSORY / CONFIRMATION/CONVERSION EXAMINATION /INTERVIEW</t>
  </si>
  <si>
    <t>E-PERSONEL ADMINISTRATION SALARY SYSTEM (E-PASS) OFFICE</t>
  </si>
  <si>
    <t>DISCIPLINE AND APPOINTMENT (SERVICE WIDE)</t>
  </si>
  <si>
    <t>PROMOTION (SERVICE WIDE)</t>
  </si>
  <si>
    <t>OFFICE OF THE STATE AUDITOR GENERAL</t>
  </si>
  <si>
    <t>PRODUCTION, PUBLICATION AND CIRCULATION OF ANNUAL FINANCIAL STATEMENTS</t>
  </si>
  <si>
    <t>AUDITING OF ACCOUNTS</t>
  </si>
  <si>
    <t>SERVICE-WIDE VOTE EXPENSES</t>
  </si>
  <si>
    <t>OFFICE OF AUDITOR GENERAL FOR LOCAL GOVERNMENT</t>
  </si>
  <si>
    <t>CIVIL SERVICE COMMISSION</t>
  </si>
  <si>
    <t>RECRUITMENT AND APPOINTMENT (SERVICE WIDE)</t>
  </si>
  <si>
    <t>ONDO STATE INDEPENDENT ELECTORAL COMMISSION (ODIEC)</t>
  </si>
  <si>
    <t>ELECTION-LOGISTICS SUPPORT</t>
  </si>
  <si>
    <t>ONDO STATE INDEPENDENT ELECTORAL COMMISSION (ODIEC) AREA OFFICES</t>
  </si>
  <si>
    <t>FORESTRY STAFF TRAINING SCHOOL, OWO</t>
  </si>
  <si>
    <t>AGRICULTURAL DEVELOPMENT PROGRAMME</t>
  </si>
  <si>
    <t>Motorcycle Allowance</t>
  </si>
  <si>
    <t>FADAMA PROJECT</t>
  </si>
  <si>
    <t>AGRICULTURAL INPUT AND SUPPLY AGENCY</t>
  </si>
  <si>
    <t>AGRICULTURAL CONSULTING</t>
  </si>
  <si>
    <t>AGRO-CLIMATOLOGICAL AND ECOLOGICAL PROJECT</t>
  </si>
  <si>
    <t>COCOA REVOLUTION OFFICE</t>
  </si>
  <si>
    <t>OFFICE RENT</t>
  </si>
  <si>
    <t>SECURITY VOTE (INCLUDING OPERATIONS)</t>
  </si>
  <si>
    <t>FINANCIAL CONSULTING</t>
  </si>
  <si>
    <t>EXPENDITURE OFFICE</t>
  </si>
  <si>
    <t>DEBT MANAGEMENT OFFICE</t>
  </si>
  <si>
    <t>OFFICE OF THE ACCOUNTANT GENERAL</t>
  </si>
  <si>
    <t>SOFTWARE CHARGES/ LICENCE RENEWAL</t>
  </si>
  <si>
    <t>ONDO STATE INTERNAL REVENUE SERVICE</t>
  </si>
  <si>
    <t>MINISTRY OF COMMERCE, INDUSTRIES AND COOPERATIVES</t>
  </si>
  <si>
    <t>CONSUMER PROTECTION COMMITTEE</t>
  </si>
  <si>
    <t>MICRO CREDIT AGENCY</t>
  </si>
  <si>
    <t>STATE INFORMATION TECHNOLOGY AGENCY (SITA)</t>
  </si>
  <si>
    <t>OFFICE OF TRANSPORT-VEHICLE INSPECTION (AREA) OFFICE AND INLAND WATERWAYS</t>
  </si>
  <si>
    <t>ONDO STATE ELECTRICITY BOARD</t>
  </si>
  <si>
    <t>MAINTENANCE OF STREET LIGHTINGS</t>
  </si>
  <si>
    <t>SURVEYING SERVICES</t>
  </si>
  <si>
    <t>ONDO STATE UN-REDD+ PROJECT</t>
  </si>
  <si>
    <t>ONDO STATE RURAL ACCESS AND AGRICULTURAL MARKETING PROJECT (RAAMP)</t>
  </si>
  <si>
    <t>MINISTRY OF CULTURE AND TOURISM</t>
  </si>
  <si>
    <t>MINISTRY OF ECONOMIC PLANNING AND BUDGET</t>
  </si>
  <si>
    <t>BUDGET OFFICE</t>
  </si>
  <si>
    <t>MANPOWER DEVELOPMENT OFFICE</t>
  </si>
  <si>
    <t>ONDO STATE BUREAU OF STATISTICS</t>
  </si>
  <si>
    <t>PRODUCTION OF SURVEY REPORTS/OTHER STATISTICAL BULLETIN</t>
  </si>
  <si>
    <t>ONDO STATE WATER CORPORATION</t>
  </si>
  <si>
    <t>ONDO STATE RURAL WATER SUPPLY AND SANITATION AGENCY (RUWASSA)</t>
  </si>
  <si>
    <t>MAINTENANCE OF BOREHOLE</t>
  </si>
  <si>
    <t>ONDO STATE DEVELOPMENT AND PROPERTY CORPORATION</t>
  </si>
  <si>
    <t>DIRECT LABOUR AGENCY</t>
  </si>
  <si>
    <t>MINISTRY OF LANDS AND HOUSING</t>
  </si>
  <si>
    <t>MINISTRY OF PHYSICAL PLANNING AND URBAN DEVELOPMENT</t>
  </si>
  <si>
    <t>ONDO STATE JUDICIARY</t>
  </si>
  <si>
    <t>Valedictory/Graduation/Send Forth Ceremonies.</t>
  </si>
  <si>
    <t>Decongestion of Correction Centres</t>
  </si>
  <si>
    <t>ONDO STATE JUDICIAL SERVICE COMMISSION</t>
  </si>
  <si>
    <t>OFFICE OF HONOURABLE CHIEF JUDGE</t>
  </si>
  <si>
    <t>MEDICAL CONSULTING</t>
  </si>
  <si>
    <t>COOKING GAS/FUEL COST</t>
  </si>
  <si>
    <t>CITIZEN'S RIGHT MEDIATION CENTRE/OFFICE OF PUBLIC DEFENDERS</t>
  </si>
  <si>
    <t>CUSTOMARY COURT OF APPEAL</t>
  </si>
  <si>
    <t>OFFICE OF THE PRESIDENT OF THE CUSTOMARY COURT OF APPEAL</t>
  </si>
  <si>
    <t>CUSTOMARY COURT OF APPEAL - JUDICIAL DIVISIONS</t>
  </si>
  <si>
    <t>MINISTRY OF YOUTH AND SPORTS DEVELOPMENT</t>
  </si>
  <si>
    <t>MINISTRY OF WOMEN AFFAIRS AND SOCIAL DEVELOPMENT</t>
  </si>
  <si>
    <t>Human Trafficking Control</t>
  </si>
  <si>
    <t>AGENCY FOR THE WELFARE OF THE PHYSICALLY CHALLENGED PERSONS</t>
  </si>
  <si>
    <t>ZONAL EDUCATION OFFICES</t>
  </si>
  <si>
    <t>ONDO STATE EDUCATION ENDOWMENT FUND OFFICE</t>
  </si>
  <si>
    <t>MINISTRY OF EDUCATION, SCIENCE AND TECHNOLOGY</t>
  </si>
  <si>
    <t>SCHOOLS EXAMINATION</t>
  </si>
  <si>
    <t>STATE UNIVERSAL BASIC EDUCATION BOARD (SUBEB) HEADQUARTERS</t>
  </si>
  <si>
    <t>COMPETITIONS-GENERAL</t>
  </si>
  <si>
    <t>STATE UNIVERSAL BASIC EDUCATION BOARD (SUBEB) ZONAL OFFICE</t>
  </si>
  <si>
    <t>MEGA SCHOOLS</t>
  </si>
  <si>
    <t>ONDO STATE LIBRARY BOARD</t>
  </si>
  <si>
    <t>TEACHING SERVICE COMMISSION</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</si>
  <si>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</si>
  <si>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</si>
  <si>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</si>
  <si>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</si>
  <si>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</si>
  <si>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</si>
  <si>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</si>
  <si>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ZONAL TEACHING SERVICE COMMISSION, OWENA</t>
  </si>
  <si>
    <t>ZONAL TEACHING SERVICE COMMISSION, OWO</t>
  </si>
  <si>
    <t>ONDO STATE SCHOLARSHIP BOARD</t>
  </si>
  <si>
    <t>LOCAL SCHOLARSHIP AND BURSARY SCHEME</t>
  </si>
  <si>
    <t>MINISTRY OF HEALTH</t>
  </si>
  <si>
    <t>PRIMARY HEALTH CARE MANAGEMENT BOARD</t>
  </si>
  <si>
    <t>HOSPITALS MANAGEMENT BOARD</t>
  </si>
  <si>
    <t>Quality Assurance Services</t>
  </si>
  <si>
    <t>BOARD OF ALTERNATIVE MEDICINE</t>
  </si>
  <si>
    <t>SCHOOL OF HEALTH TECHNOLOGY</t>
  </si>
  <si>
    <t>EMERGENCY RESPONSE SERVICE</t>
  </si>
  <si>
    <t>NEURO-PSYCHIATRIC SPECIALIST HOSPITAL</t>
  </si>
  <si>
    <t>ONDO STATE WASTE MANAGEMENT</t>
  </si>
  <si>
    <t>MAINTENANCE OF MARKETS/PUBLIC PLACES</t>
  </si>
  <si>
    <t>OTHER TRANSPORT EQUIPMENT FUEL COST</t>
  </si>
  <si>
    <t>ONDO STATE SPORTS COUNCIL</t>
  </si>
  <si>
    <t>MINISTRY OF LOCAL GOVERNMENT AND CHIEFTAINCY AFFAIRS</t>
  </si>
  <si>
    <t>LOCAL GOVERNMENT SERVICE COMMISSION</t>
  </si>
  <si>
    <t>ONDO STATE COMMUNITY AND SOCIAL DEVELOPMENT AGENCY</t>
  </si>
  <si>
    <t>MINISTRY OF NATURAL RESOURCES</t>
  </si>
  <si>
    <t>PRODUCTION OF REPORTS TO PUBLIC ACCOUNTS COMMITTEE (PAC)</t>
  </si>
  <si>
    <t>MINISTRY OF ENVIRONMENT</t>
  </si>
  <si>
    <t>MINISTRY OF AGRICULTURE</t>
  </si>
  <si>
    <t>Debt Repayment Principal (Budget)</t>
  </si>
  <si>
    <t>STATE INFORMATION TECHNOLOGY AGENCY (SITA) AREA OFFICES</t>
  </si>
  <si>
    <t>MINISTRY OF WORKS AND INFRASTRUCTURE</t>
  </si>
  <si>
    <t>OFFICE OF PUBLIC UTILITIES</t>
  </si>
  <si>
    <t>DIRECTORATE OF RURAL AND COMMUNITY DEVELOPMENT</t>
  </si>
  <si>
    <t>BOARD OF ADULT, TECHNICAL AND VOCATIONAL EDUCATION</t>
  </si>
  <si>
    <t>Logistics/Support for Revenue Generating Agencies</t>
  </si>
  <si>
    <t>OFFICE OF TRANSPORT</t>
  </si>
  <si>
    <t>SEA BOAT FUEL COST</t>
  </si>
  <si>
    <t>OFFICE OF THE SPECIAL ADVISERS TO THE GOVERNOR</t>
  </si>
  <si>
    <t>INDUSTRIAL AND LABOUR RELATIONS OFFICE</t>
  </si>
  <si>
    <t>YOUTH EMPLOYMENT AND SOCIAL SUPPORT OPERATIONS (YESSO)</t>
  </si>
  <si>
    <t>NEW MAP PROJECT OFFICE</t>
  </si>
  <si>
    <t>MONITORING AND EVALUATION (MEMIS PROJECT) OFFICE</t>
  </si>
  <si>
    <t>STATE FINANCES</t>
  </si>
  <si>
    <t>CONTRIBUTORY HEALTH COMMISSION</t>
  </si>
  <si>
    <t>MINISTRY OF WATER RESOURCES, PUBLIC SANITATION AND HYGIENE</t>
  </si>
  <si>
    <t>DEPARTMENT OF PUBLIC SERVICE REFORM AND DEVELOPMENT (DPSRD)</t>
  </si>
  <si>
    <t>SERVICOM</t>
  </si>
  <si>
    <t>TREASURY CASH OFFICES (TCOS)</t>
  </si>
  <si>
    <t>MINISTRY OF PHYSICAL PLANNING AND URBAN DEVELOPMENT -AREA OFFICES</t>
  </si>
  <si>
    <t>ONDO STATE LIVELIHOOD IMPROVEMENT FAMILY ENTERPRISE -NIGER DELTA (LIFE-ND)</t>
  </si>
  <si>
    <t>ONDO STATE SECURITY NETWORK AGENCY (AMOTEKUN CORPS)</t>
  </si>
  <si>
    <t>ECONOMIC INTELLIGENCE OFFICE</t>
  </si>
  <si>
    <t>ONDO-CARES PROGRAMME COORDINATING OFFICE</t>
  </si>
  <si>
    <t>STATE RESOURCES AND REVENUE MONITORING DEPARTMENT</t>
  </si>
  <si>
    <t>ONDO STATE ENTREPRENEURSHIP AGENCY (ONDEA)</t>
  </si>
  <si>
    <t>MALARIA ELIMINATION AND NUTRITION IMPROVEMENT PROJECT OFFICE</t>
  </si>
  <si>
    <t>ONDO STATE BUILDING CONTROL AGENCY</t>
  </si>
  <si>
    <t>OFFICE OF SPECIAL ADVISER ON SPECIAL DUTIES</t>
  </si>
  <si>
    <t>ONDO STATE FOOTBALL DEVELOPMENT AGENCY</t>
  </si>
  <si>
    <t>ONDO STATE AGENCY AGAINST GENDER BASED VIOLENCE (OSAA-GBV)</t>
  </si>
  <si>
    <t>SATELLITE BROADCASTING ACCESS CHARGES</t>
  </si>
  <si>
    <t>STATE EMERGENCY MANAGEMENT AGENCY (SEMA)</t>
  </si>
  <si>
    <t>OFFICE OF THE CHIEF OF STAFF</t>
  </si>
  <si>
    <t>OFFICE OF ADC, CSO CHIEF DETAILS AND ORDERLY</t>
  </si>
  <si>
    <t>ONDO STATE ELECTRICITY REGULATORY BUREAU (OSERB)</t>
  </si>
  <si>
    <t>TREE CROP OFFICE</t>
  </si>
  <si>
    <t>ONDO STATE RADIOVISION CORPORATION</t>
  </si>
  <si>
    <t>CENTRAL MEDICAL STORE</t>
  </si>
  <si>
    <t>MINISTRY OF WOMEN AFFAIRS AND SOCIAL DEVELOPMENT AREA OFFICES</t>
  </si>
  <si>
    <t>011100200100</t>
  </si>
  <si>
    <t>22020102</t>
  </si>
  <si>
    <t>22020202</t>
  </si>
  <si>
    <t>22020203</t>
  </si>
  <si>
    <t>22020301</t>
  </si>
  <si>
    <t>22020303</t>
  </si>
  <si>
    <t>22020304</t>
  </si>
  <si>
    <t>22020305</t>
  </si>
  <si>
    <t>22020401</t>
  </si>
  <si>
    <t>22020406</t>
  </si>
  <si>
    <t>22020503</t>
  </si>
  <si>
    <t>22020505</t>
  </si>
  <si>
    <t>22021001</t>
  </si>
  <si>
    <t>22021006</t>
  </si>
  <si>
    <t>22021007</t>
  </si>
  <si>
    <t>031801300100</t>
  </si>
  <si>
    <t>22020201</t>
  </si>
  <si>
    <t>22020206</t>
  </si>
  <si>
    <t>22020307</t>
  </si>
  <si>
    <t>22020402</t>
  </si>
  <si>
    <t>22020403</t>
  </si>
  <si>
    <t>22020404</t>
  </si>
  <si>
    <t>22020405</t>
  </si>
  <si>
    <t>22020501</t>
  </si>
  <si>
    <t>22020601</t>
  </si>
  <si>
    <t>22020801</t>
  </si>
  <si>
    <t>22020803</t>
  </si>
  <si>
    <t>22020901</t>
  </si>
  <si>
    <t>22021002</t>
  </si>
  <si>
    <t>22021003</t>
  </si>
  <si>
    <t>22021004</t>
  </si>
  <si>
    <t>22021008</t>
  </si>
  <si>
    <t>22021052</t>
  </si>
  <si>
    <t>032600100100</t>
  </si>
  <si>
    <t>22020309</t>
  </si>
  <si>
    <t>22020315</t>
  </si>
  <si>
    <t>22020415</t>
  </si>
  <si>
    <t>22020703</t>
  </si>
  <si>
    <t>22021060</t>
  </si>
  <si>
    <t>032600200100</t>
  </si>
  <si>
    <t>22020302</t>
  </si>
  <si>
    <t>22020504</t>
  </si>
  <si>
    <t>22020712</t>
  </si>
  <si>
    <t>41040105</t>
  </si>
  <si>
    <t>011100100200</t>
  </si>
  <si>
    <t>22020711</t>
  </si>
  <si>
    <t>22021053</t>
  </si>
  <si>
    <t>22020702</t>
  </si>
  <si>
    <t>011100300100</t>
  </si>
  <si>
    <t>22021058</t>
  </si>
  <si>
    <t>22021062</t>
  </si>
  <si>
    <t>025000200100</t>
  </si>
  <si>
    <t>011101300100</t>
  </si>
  <si>
    <t>011100100100</t>
  </si>
  <si>
    <t>22020306</t>
  </si>
  <si>
    <t>22020311</t>
  </si>
  <si>
    <t>22020408</t>
  </si>
  <si>
    <t>011101300200</t>
  </si>
  <si>
    <t>22020605</t>
  </si>
  <si>
    <t>22021041</t>
  </si>
  <si>
    <t>011101700100</t>
  </si>
  <si>
    <t>021511700100</t>
  </si>
  <si>
    <t>011102100100</t>
  </si>
  <si>
    <t>22020603</t>
  </si>
  <si>
    <t>011102100200</t>
  </si>
  <si>
    <t>052111700100</t>
  </si>
  <si>
    <t>22020502</t>
  </si>
  <si>
    <t>011103500100</t>
  </si>
  <si>
    <t>22020104</t>
  </si>
  <si>
    <t>011103600100</t>
  </si>
  <si>
    <t>011103600200</t>
  </si>
  <si>
    <t>011103700100</t>
  </si>
  <si>
    <t>011103800100</t>
  </si>
  <si>
    <t>011104400100</t>
  </si>
  <si>
    <t>22020310</t>
  </si>
  <si>
    <t>022000900100</t>
  </si>
  <si>
    <t>22020205</t>
  </si>
  <si>
    <t>011111100100</t>
  </si>
  <si>
    <t>011111300300</t>
  </si>
  <si>
    <t>011113200100</t>
  </si>
  <si>
    <t>22020308</t>
  </si>
  <si>
    <t>011200300100</t>
  </si>
  <si>
    <t>22020103</t>
  </si>
  <si>
    <t>22020209</t>
  </si>
  <si>
    <t>22020411</t>
  </si>
  <si>
    <t>22020902</t>
  </si>
  <si>
    <t>22021009</t>
  </si>
  <si>
    <t>22021014</t>
  </si>
  <si>
    <t>22021049</t>
  </si>
  <si>
    <t>011200700200</t>
  </si>
  <si>
    <t>011202100100</t>
  </si>
  <si>
    <t>011202300100</t>
  </si>
  <si>
    <t>012300100100</t>
  </si>
  <si>
    <t>012300400200</t>
  </si>
  <si>
    <t>22020101</t>
  </si>
  <si>
    <t>012301300100</t>
  </si>
  <si>
    <t>012305600100</t>
  </si>
  <si>
    <t>012400700100</t>
  </si>
  <si>
    <t>012500100100</t>
  </si>
  <si>
    <t>012500100300</t>
  </si>
  <si>
    <t>012500600100</t>
  </si>
  <si>
    <t>012500700100</t>
  </si>
  <si>
    <t>22021054</t>
  </si>
  <si>
    <t>012500700200</t>
  </si>
  <si>
    <t>22021012</t>
  </si>
  <si>
    <t>22021013</t>
  </si>
  <si>
    <t>022001100100</t>
  </si>
  <si>
    <t>22020312</t>
  </si>
  <si>
    <t>22020709</t>
  </si>
  <si>
    <t>22021101</t>
  </si>
  <si>
    <t>022001200100</t>
  </si>
  <si>
    <t>014700100100</t>
  </si>
  <si>
    <t>22021011</t>
  </si>
  <si>
    <t>014800100100</t>
  </si>
  <si>
    <t>22021020</t>
  </si>
  <si>
    <t>014800100200</t>
  </si>
  <si>
    <t>021500100200</t>
  </si>
  <si>
    <t>021502100100</t>
  </si>
  <si>
    <t>021510200100</t>
  </si>
  <si>
    <t>22021059</t>
  </si>
  <si>
    <t>021510200200</t>
  </si>
  <si>
    <t>021511000100</t>
  </si>
  <si>
    <t>22020707</t>
  </si>
  <si>
    <t>021511500100</t>
  </si>
  <si>
    <t>021511600100</t>
  </si>
  <si>
    <t>22020602</t>
  </si>
  <si>
    <t>22020604</t>
  </si>
  <si>
    <t>22020701</t>
  </si>
  <si>
    <t>022000100200</t>
  </si>
  <si>
    <t>022000200100</t>
  </si>
  <si>
    <t>022000700100</t>
  </si>
  <si>
    <t>22020210</t>
  </si>
  <si>
    <t>022000800100</t>
  </si>
  <si>
    <t>022200100100</t>
  </si>
  <si>
    <t>022200900100</t>
  </si>
  <si>
    <t>022205100100</t>
  </si>
  <si>
    <t>022205500100</t>
  </si>
  <si>
    <t>022700100100</t>
  </si>
  <si>
    <t>022800700100</t>
  </si>
  <si>
    <t>022905500100</t>
  </si>
  <si>
    <t>023100300100</t>
  </si>
  <si>
    <t>22020410</t>
  </si>
  <si>
    <t>22020706</t>
  </si>
  <si>
    <t>023101200100</t>
  </si>
  <si>
    <t>023305100200</t>
  </si>
  <si>
    <t>023400100200</t>
  </si>
  <si>
    <t>023405600100</t>
  </si>
  <si>
    <t>023600100100</t>
  </si>
  <si>
    <t>023800100100</t>
  </si>
  <si>
    <t>023800100200</t>
  </si>
  <si>
    <t>023800100300</t>
  </si>
  <si>
    <t>023800400100</t>
  </si>
  <si>
    <t>22020316</t>
  </si>
  <si>
    <t>025210200100</t>
  </si>
  <si>
    <t>025210300100</t>
  </si>
  <si>
    <t>22020414</t>
  </si>
  <si>
    <t>025305300100</t>
  </si>
  <si>
    <t>025305700100</t>
  </si>
  <si>
    <t>026000100100</t>
  </si>
  <si>
    <t>026300100100</t>
  </si>
  <si>
    <t>031800100100</t>
  </si>
  <si>
    <t>22021061</t>
  </si>
  <si>
    <t>22021064</t>
  </si>
  <si>
    <t>031801100100</t>
  </si>
  <si>
    <t>031801200100</t>
  </si>
  <si>
    <t>22020708</t>
  </si>
  <si>
    <t>22020806</t>
  </si>
  <si>
    <t>032600700100</t>
  </si>
  <si>
    <t>032605200100</t>
  </si>
  <si>
    <t>032605200200</t>
  </si>
  <si>
    <t>032605200300</t>
  </si>
  <si>
    <t>051300100100</t>
  </si>
  <si>
    <t>051400100100</t>
  </si>
  <si>
    <t>22021063</t>
  </si>
  <si>
    <t>051400100200</t>
  </si>
  <si>
    <t>051700100200</t>
  </si>
  <si>
    <t>051700100300</t>
  </si>
  <si>
    <t>051700100100</t>
  </si>
  <si>
    <t>22021056</t>
  </si>
  <si>
    <t>051700300100</t>
  </si>
  <si>
    <t>22021055</t>
  </si>
  <si>
    <t>051700300200</t>
  </si>
  <si>
    <t>051700300300</t>
  </si>
  <si>
    <t>051700800100</t>
  </si>
  <si>
    <t>051703000100</t>
  </si>
  <si>
    <t>051703000200</t>
  </si>
  <si>
    <t>051705400100</t>
  </si>
  <si>
    <t>051705400200</t>
  </si>
  <si>
    <t>051705400300</t>
  </si>
  <si>
    <t>051705400400</t>
  </si>
  <si>
    <t>051705400500</t>
  </si>
  <si>
    <t>051705400600</t>
  </si>
  <si>
    <t>051705400700</t>
  </si>
  <si>
    <t>051705400800</t>
  </si>
  <si>
    <t>051705400900</t>
  </si>
  <si>
    <t>051705401000</t>
  </si>
  <si>
    <t>051705600100</t>
  </si>
  <si>
    <t>22021057</t>
  </si>
  <si>
    <t>052100100100</t>
  </si>
  <si>
    <t>052100300100</t>
  </si>
  <si>
    <t>052110200100</t>
  </si>
  <si>
    <t>22021065</t>
  </si>
  <si>
    <t>052110300100</t>
  </si>
  <si>
    <t>052110400100</t>
  </si>
  <si>
    <t>052110400200</t>
  </si>
  <si>
    <t>052110600100</t>
  </si>
  <si>
    <t>052111500100</t>
  </si>
  <si>
    <t>052111600100</t>
  </si>
  <si>
    <t>053501600100</t>
  </si>
  <si>
    <t>053505300100</t>
  </si>
  <si>
    <t>22020412</t>
  </si>
  <si>
    <t>22020802</t>
  </si>
  <si>
    <t>053905100100</t>
  </si>
  <si>
    <t>014900100100</t>
  </si>
  <si>
    <t>014900100200</t>
  </si>
  <si>
    <t>055200100100</t>
  </si>
  <si>
    <t>055200200100</t>
  </si>
  <si>
    <t>023305100100</t>
  </si>
  <si>
    <t>22020313</t>
  </si>
  <si>
    <t>053500100100</t>
  </si>
  <si>
    <t>021500100100</t>
  </si>
  <si>
    <t>22021102</t>
  </si>
  <si>
    <t>022800700200</t>
  </si>
  <si>
    <t>023400100100</t>
  </si>
  <si>
    <t>026100100100</t>
  </si>
  <si>
    <t>055200100200</t>
  </si>
  <si>
    <t>051705500100</t>
  </si>
  <si>
    <t>22021066</t>
  </si>
  <si>
    <t>022900100100</t>
  </si>
  <si>
    <t>22020805</t>
  </si>
  <si>
    <t>011100200300</t>
  </si>
  <si>
    <t>012500700300</t>
  </si>
  <si>
    <t>023800100500</t>
  </si>
  <si>
    <t>051305100100</t>
  </si>
  <si>
    <t>053500100200</t>
  </si>
  <si>
    <t>023800100900</t>
  </si>
  <si>
    <t>022000100400</t>
  </si>
  <si>
    <t>052100200100</t>
  </si>
  <si>
    <t>025200100100</t>
  </si>
  <si>
    <t>011105200100</t>
  </si>
  <si>
    <t>22021047</t>
  </si>
  <si>
    <t>022000700200</t>
  </si>
  <si>
    <t>026300100200</t>
  </si>
  <si>
    <t>021500100300</t>
  </si>
  <si>
    <t>012400400300</t>
  </si>
  <si>
    <t>023800100700</t>
  </si>
  <si>
    <t>023800100800</t>
  </si>
  <si>
    <t>022000100500</t>
  </si>
  <si>
    <t>022205600100</t>
  </si>
  <si>
    <t>052100100200</t>
  </si>
  <si>
    <t>026300200100</t>
  </si>
  <si>
    <t>011100201200</t>
  </si>
  <si>
    <t>051300100200</t>
  </si>
  <si>
    <t>051405400200</t>
  </si>
  <si>
    <t>22020204</t>
  </si>
  <si>
    <t>011100800100</t>
  </si>
  <si>
    <t>011100201100</t>
  </si>
  <si>
    <t>011100200700</t>
  </si>
  <si>
    <t>023100400100</t>
  </si>
  <si>
    <t>021500100400</t>
  </si>
  <si>
    <t>012300300100</t>
  </si>
  <si>
    <t>052100100300</t>
  </si>
  <si>
    <t>051400100300</t>
  </si>
  <si>
    <t>SUMMARY OF TOTAL GRANTS AND CONTRIBUTIONS BUDGET 2022</t>
  </si>
  <si>
    <t>Admin Code</t>
  </si>
  <si>
    <t>Organisation Name</t>
  </si>
  <si>
    <t>Approved Budget Estimates</t>
  </si>
  <si>
    <t>Jan - Dec2020</t>
  </si>
  <si>
    <t>2022 (N)</t>
  </si>
  <si>
    <t>PROVISION FOR OTHER GRANTS AND LOANS</t>
  </si>
  <si>
    <t>OWENA PRESS</t>
  </si>
  <si>
    <t>NIGERIA SECURITY AND CIVIL DEFENCE CORPS</t>
  </si>
  <si>
    <t>NIGERIAN LEGION</t>
  </si>
  <si>
    <t>SENIOR STAFF CLUB</t>
  </si>
  <si>
    <t>ONDO STATE INVESTMENT PROMOTION AGENCY (ONDIPA)</t>
  </si>
  <si>
    <t>ONDO STATE AFORESTATION PROJECT</t>
  </si>
  <si>
    <t>PUBLIC WORKS DEPARTMENT (OSARMCO)</t>
  </si>
  <si>
    <t>RUFUS GIWA POLYTECHNIC, OWO</t>
  </si>
  <si>
    <t>ADEKUNLE AJASIN UNIVERSITY, AKUNGBA AKOKO</t>
  </si>
  <si>
    <t>OLUSEGUN AGAGU UNIVERSITY OF SCIENCE AND TECHNOLOGY, OKITIPUPA</t>
  </si>
  <si>
    <t>ONDO STATE UNIVERSITY OF MEDICAL SCIENCES</t>
  </si>
  <si>
    <t>ONDO STATE UNIVERSITY OF MEDICAL SCIENCES TEACHING HOSPITAL</t>
  </si>
  <si>
    <t>ONDO STATE FOOTBALL ACADEMY</t>
  </si>
  <si>
    <t>Provision for other Grants and Loans</t>
  </si>
  <si>
    <t>ONDO STATE OF NIGERIA </t>
  </si>
  <si>
    <t>2022 PROPOSED DEBT SERVICES</t>
  </si>
  <si>
    <t>Item</t>
  </si>
  <si>
    <t>Approved 2021 Budget (N)</t>
  </si>
  <si>
    <t>Approved 2022 Budget (N)</t>
  </si>
  <si>
    <t>Loan Repayment</t>
  </si>
  <si>
    <t>GRAND TOTAL</t>
  </si>
  <si>
    <t>APPROVED STATUTORY TRANSFERS</t>
  </si>
  <si>
    <t>Approved Budget 2021 (N)</t>
  </si>
  <si>
    <t>Proposed Budget 2022 (N)</t>
  </si>
  <si>
    <t>TOTAL TRANSFERS</t>
  </si>
  <si>
    <t>x</t>
  </si>
  <si>
    <t>Jan - Jun 2021</t>
  </si>
  <si>
    <t>Entrepreneurial Skill/Training(Community Resource Centre AYEDUN)</t>
  </si>
  <si>
    <t>viii</t>
  </si>
  <si>
    <t>ALLOCATION OF FUND TO MDAS SUMMARY 2022</t>
  </si>
  <si>
    <t>MDAs Name</t>
  </si>
  <si>
    <t>Personnel</t>
  </si>
  <si>
    <t>Capital</t>
  </si>
  <si>
    <t>Others</t>
  </si>
  <si>
    <t>Total</t>
  </si>
  <si>
    <t>ADMINISTRATION SECTOR</t>
  </si>
  <si>
    <t>GOVERNMENT HOUSE AND PROTOCOL-POLITICAL FUNCTIONARIES</t>
  </si>
  <si>
    <t>CONSOLIDATED REVENUE FUND CHARGES</t>
  </si>
  <si>
    <t>Sector Total:</t>
  </si>
  <si>
    <t>ECONOMIC SECTOR</t>
  </si>
  <si>
    <t>LAW AND JUSTICE SECTOR</t>
  </si>
  <si>
    <t>REGIONAL SECTOR</t>
  </si>
  <si>
    <t>ONDO STATE OIL PRODUCING AREA DEVELOPMENT COMMISSION</t>
  </si>
  <si>
    <t>SOCIAL SECTOR</t>
  </si>
  <si>
    <t>011111300200</t>
  </si>
  <si>
    <t>011111500100</t>
  </si>
  <si>
    <t>011111500200</t>
  </si>
  <si>
    <t>012305500100</t>
  </si>
  <si>
    <t>012400400100</t>
  </si>
  <si>
    <t>012400400200</t>
  </si>
  <si>
    <t>012500100200</t>
  </si>
  <si>
    <t>022205700100</t>
  </si>
  <si>
    <t>023305200100</t>
  </si>
  <si>
    <t>023400100300</t>
  </si>
  <si>
    <t>045100200100</t>
  </si>
  <si>
    <t>051701800100</t>
  </si>
  <si>
    <t>051702100100</t>
  </si>
  <si>
    <t>051702100200</t>
  </si>
  <si>
    <t>051702100300</t>
  </si>
  <si>
    <t>052102600100</t>
  </si>
  <si>
    <t>053905300100</t>
  </si>
  <si>
    <t xml:space="preserve">% </t>
  </si>
  <si>
    <t>FIRST SCHEDULE</t>
  </si>
  <si>
    <t>SECOND SCHEDULE</t>
  </si>
  <si>
    <t>ALLOCATION OF FUND TO MDAs SUMMARY 2022</t>
  </si>
  <si>
    <t>iii</t>
  </si>
  <si>
    <t>iv</t>
  </si>
  <si>
    <t>ix</t>
  </si>
  <si>
    <t>xi</t>
  </si>
  <si>
    <t>SUMMARY OF RECURRENT AND CAPITAL ESTIMTES</t>
  </si>
  <si>
    <t>SECTORAL ALLOCATION OF 2022 BUDGET</t>
  </si>
  <si>
    <t>Administrative Segment</t>
  </si>
  <si>
    <t>Recurrent Expenditure</t>
  </si>
  <si>
    <t>Agricultural Development</t>
  </si>
  <si>
    <t>Ministry of Natural Resources</t>
  </si>
  <si>
    <t>Ondo State Aforestation Project</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</si>
  <si>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</si>
  <si>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</si>
  <si>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</si>
  <si>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</si>
  <si>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</si>
  <si>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</si>
  <si>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</si>
  <si>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</si>
  <si>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</si>
  <si>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</si>
  <si>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Ministry of Agriculture and Natural Resources</t>
  </si>
  <si>
    <t>Ondo State Livelihood Improvement Family Enterprise -Niger Delta (LIFE-ND)</t>
  </si>
  <si>
    <t>Tree Crop Office</t>
  </si>
  <si>
    <t>SECTOR TOTAL:</t>
  </si>
  <si>
    <t>Trade and Industry</t>
  </si>
  <si>
    <t>Ministry of Commerce, Industries and Cooperatives</t>
  </si>
  <si>
    <t>Consumer Protection Committee</t>
  </si>
  <si>
    <t>Micro Credit Agency</t>
  </si>
  <si>
    <t>Co-operative College, Akure</t>
  </si>
  <si>
    <t>Ministry of Employment and Productivity</t>
  </si>
  <si>
    <t>Ministry of Culture and Tourism</t>
  </si>
  <si>
    <t>Ondo State Investment Promotion Agency (ONDIPA)</t>
  </si>
  <si>
    <t>Public Private Partnership (PPP)</t>
  </si>
  <si>
    <t>Free Trade Zone</t>
  </si>
  <si>
    <t>Ondo State Entrepreneurship Agency (ONDEA)</t>
  </si>
  <si>
    <t>Education</t>
  </si>
  <si>
    <t>Zonal Teaching Service Commission, Owena</t>
  </si>
  <si>
    <t>Zonal Teaching Service Commission, Owo</t>
  </si>
  <si>
    <t>Ondo State Scholarship Board</t>
  </si>
  <si>
    <t>Board of Adult, Technical and Vocational Education</t>
  </si>
  <si>
    <t>Quality Education Assurance Agency</t>
  </si>
  <si>
    <t>Quality Education Assurance Agency (Zonal Offices)</t>
  </si>
  <si>
    <t>Post Primary Education</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</si>
  <si>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</si>
  <si>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</si>
  <si>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</si>
  <si>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</si>
  <si>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</si>
  <si>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</si>
  <si>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</si>
  <si>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</si>
  <si>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</si>
  <si>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</si>
  <si>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</si>
  <si>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</si>
  <si>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</si>
  <si>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</si>
  <si>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</si>
  <si>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</si>
  <si>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Olusegun Agagu University of Science and Technology, Okitipupa</t>
  </si>
  <si>
    <t>Teaching Service Commission</t>
  </si>
  <si>
    <t>Ondo State University of Medical Sciences</t>
  </si>
  <si>
    <t>Health</t>
  </si>
  <si>
    <t>Ondo State Agency for the Control of Aids (ODSACA)</t>
  </si>
  <si>
    <t>Primary Health Care Management Board</t>
  </si>
  <si>
    <t>Ondo State University of Medical Sciences Teaching Hospital</t>
  </si>
  <si>
    <t>Hospitals Management Board</t>
  </si>
  <si>
    <t>School of Nursing</t>
  </si>
  <si>
    <t>School of Midwifery</t>
  </si>
  <si>
    <t>School of Health Technology</t>
  </si>
  <si>
    <t>Emergency Response Service</t>
  </si>
  <si>
    <t>Board of Alternative Medicine</t>
  </si>
  <si>
    <t>Neuro-Psychiatric Specialist Hospital</t>
  </si>
  <si>
    <t>Ministry of Health</t>
  </si>
  <si>
    <t>Contributory Health Commission</t>
  </si>
  <si>
    <t>Malaria Elimination and Nutrition Improvement Project Office</t>
  </si>
  <si>
    <t>Central Medical Store</t>
  </si>
  <si>
    <t>Information</t>
  </si>
  <si>
    <t>Owena Press</t>
  </si>
  <si>
    <t>Ondo State Signage Agency</t>
  </si>
  <si>
    <t>Ondo State Radiovision Corporation</t>
  </si>
  <si>
    <t>Ministry of Information and Orientation</t>
  </si>
  <si>
    <t>Orange FM</t>
  </si>
  <si>
    <t>Government Printing Press</t>
  </si>
  <si>
    <t>Ondo State Civic Data Centre</t>
  </si>
  <si>
    <t>Ondo State Civic Data Centre Area Offices</t>
  </si>
  <si>
    <t>Social and Community Development</t>
  </si>
  <si>
    <t>Ondo State Football Development Agency</t>
  </si>
  <si>
    <t>Ministry of Youth and Sports Development</t>
  </si>
  <si>
    <t>Youth Development Bureau</t>
  </si>
  <si>
    <t>Ministry of Women Affairs and Social Development</t>
  </si>
  <si>
    <t>Agency for the Welfare of the Physically Challenged Persons</t>
  </si>
  <si>
    <t>Ondo State Sports Council</t>
  </si>
  <si>
    <t>State Sport Endowment Fund</t>
  </si>
  <si>
    <t>Ondo State Football Academy</t>
  </si>
  <si>
    <t>Ministry of Community Development and Cooperatives</t>
  </si>
  <si>
    <t>Ondo State Community and Social Development Agency</t>
  </si>
  <si>
    <t>Directorate of Rural and Community Development</t>
  </si>
  <si>
    <t>Ministry of Women Affairs and Social Development Area Offices</t>
  </si>
  <si>
    <t>Action Against Women Trafficking Agency</t>
  </si>
  <si>
    <t>Ondo State Agency Against Gender Based Violence (OSAA-GBV)</t>
  </si>
  <si>
    <t>Infrastructural Development</t>
  </si>
  <si>
    <t>Ministry of Water Resources, Public Sanitation and Hygiene</t>
  </si>
  <si>
    <t>Ondo State Water Corporation</t>
  </si>
  <si>
    <t>Ondo State Rural Water Supply and Sanitation Agency (RUWASSA)</t>
  </si>
  <si>
    <t>Ministry of Housing and Urban Development</t>
  </si>
  <si>
    <t>Ondo State Development and Property Corporation</t>
  </si>
  <si>
    <t>Direct Labour Agency</t>
  </si>
  <si>
    <t>Ministry of Lands and Housing</t>
  </si>
  <si>
    <t>Land Record Bureau</t>
  </si>
  <si>
    <t>State Information Technology Agency (SITA)</t>
  </si>
  <si>
    <t>Office of Transport</t>
  </si>
  <si>
    <t>Office of Transport-Vehicle Inspection (Area) Office and Inland Waterways</t>
  </si>
  <si>
    <t>Ondo State Electricity Board</t>
  </si>
  <si>
    <t>Ministry of Works and Infrastructure</t>
  </si>
  <si>
    <t>Ondo State Agency for Road Maintenance and Construction (OSAMCO)</t>
  </si>
  <si>
    <t>Ministry of Physical Planning and Urban Development</t>
  </si>
  <si>
    <t>Directorate of Energy and Power</t>
  </si>
  <si>
    <t>Office of the SSA on Energy and Power</t>
  </si>
  <si>
    <t>Ministry of Works and Transport</t>
  </si>
  <si>
    <t>State Information Technology Agency (SITA) Area Offices</t>
  </si>
  <si>
    <t>Office of Public Utilities</t>
  </si>
  <si>
    <t>Ministry of Physical Planning and Urban Development -Area Offices</t>
  </si>
  <si>
    <t>Public Works Department (OSARMCO)</t>
  </si>
  <si>
    <t>Ondo State Building Control Agency</t>
  </si>
  <si>
    <t>Ondo State Electricity Regulatory Bureau (OSERB)</t>
  </si>
  <si>
    <t>Environment and Sewage Management</t>
  </si>
  <si>
    <t>State Environmental Protection Agency</t>
  </si>
  <si>
    <t>Ondo State Waste Management</t>
  </si>
  <si>
    <t>Ministry of Environment</t>
  </si>
  <si>
    <t>Ondo State Asphalt Co.</t>
  </si>
  <si>
    <t>Waste Management Authority Area Office Ondo</t>
  </si>
  <si>
    <t>Environmental Task Force</t>
  </si>
  <si>
    <t>New Map Project Office</t>
  </si>
  <si>
    <t>Regional Development</t>
  </si>
  <si>
    <t>Ondo State Oil Producing Area Development Commission</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</si>
  <si>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</si>
  <si>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</si>
  <si>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</si>
  <si>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</si>
  <si>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</si>
  <si>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</si>
  <si>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</si>
  <si>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</si>
  <si>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</si>
  <si>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Customary Court of Appeal - Judicial Divisions</t>
  </si>
  <si>
    <t>Public Finance</t>
  </si>
  <si>
    <t>Ondo State Bureau of Statistics</t>
  </si>
  <si>
    <t>Ondo State Internal Revenue Service</t>
  </si>
  <si>
    <t>Ministry of Economic Planning and Budget</t>
  </si>
  <si>
    <t>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</si>
  <si>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</si>
  <si>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</si>
  <si>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</si>
  <si>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</si>
  <si>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</si>
  <si>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</si>
  <si>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</si>
  <si>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</si>
  <si>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</si>
  <si>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Youth Employment and Social Support Operations (YESSO)</t>
  </si>
  <si>
    <t>Monitoring and Evaluation (MEMIS Project) Office</t>
  </si>
  <si>
    <t>State Finances</t>
  </si>
  <si>
    <t>Treasury Cash Offices (TCOs)</t>
  </si>
  <si>
    <t>State Resources and Revenue Monitoring Department</t>
  </si>
  <si>
    <t>Economic Intelligence Office</t>
  </si>
  <si>
    <t>Ondo-CARES Programme Coordinating Office</t>
  </si>
  <si>
    <t>General Administration</t>
  </si>
  <si>
    <t>Governor's Office-Government House and Protocol</t>
  </si>
  <si>
    <t>Deputy Governor's Office</t>
  </si>
  <si>
    <t>Office of Senior Special Assistants to the Governor</t>
  </si>
  <si>
    <t>Office of the Special Advisers to the Governor</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</si>
  <si>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</si>
  <si>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</si>
  <si>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</si>
  <si>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</si>
  <si>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</si>
  <si>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</si>
  <si>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</si>
  <si>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</si>
  <si>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</si>
  <si>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</si>
  <si>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</si>
  <si>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</si>
  <si>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</si>
  <si>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</si>
  <si>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</si>
  <si>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</si>
  <si>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</si>
  <si>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</si>
  <si>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</si>
  <si>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Ministry of Regional Integration and Special Duties</t>
  </si>
  <si>
    <t>Ondo State Independent Electoral Commission (ODIEC)</t>
  </si>
  <si>
    <t>Ondo State Independent Electoral Commission (ODIEC) Area Offices</t>
  </si>
  <si>
    <t>Department of Public Service Reform and Development (DPSRD)</t>
  </si>
  <si>
    <t>Ministry of Local Government and Chieftaincy Affairs</t>
  </si>
  <si>
    <t>Local Government Service Commission</t>
  </si>
  <si>
    <t>Government House and Protocol-Political Functionaries</t>
  </si>
  <si>
    <t>Public and Inter-Governmental Relation Office</t>
  </si>
  <si>
    <t>Nigerian Legion</t>
  </si>
  <si>
    <t>Consolidated Revenue Fund Charges</t>
  </si>
  <si>
    <t>Government Quarters Management Office</t>
  </si>
  <si>
    <t>State Pension Commission</t>
  </si>
  <si>
    <t>Industrial and Labour Relations Office</t>
  </si>
  <si>
    <t>Ondo State Security Network Agency (Amotekun Corps)</t>
  </si>
  <si>
    <t>Office of the Chief of Staff</t>
  </si>
  <si>
    <t>Office of the Special Adviser on Special Duties</t>
  </si>
  <si>
    <t>Legislative Administration</t>
  </si>
  <si>
    <t>State House of Assembly</t>
  </si>
  <si>
    <t>House of Assembly Commission</t>
  </si>
  <si>
    <t>Office of the Speaker</t>
  </si>
  <si>
    <t>Office of the Deputy Speaker</t>
  </si>
  <si>
    <t>Public Account Secretariat</t>
  </si>
  <si>
    <t>01</t>
  </si>
  <si>
    <t>05</t>
  </si>
  <si>
    <t>051705100100</t>
  </si>
  <si>
    <t>06</t>
  </si>
  <si>
    <t>08</t>
  </si>
  <si>
    <t>053905200100</t>
  </si>
  <si>
    <t>051405400100</t>
  </si>
  <si>
    <t>03</t>
  </si>
  <si>
    <t>025300100100</t>
  </si>
  <si>
    <t>026200100100</t>
  </si>
  <si>
    <t>023400400100</t>
  </si>
  <si>
    <t>022000100300</t>
  </si>
  <si>
    <t>04</t>
  </si>
  <si>
    <t>023400500100</t>
  </si>
  <si>
    <t>053505300200</t>
  </si>
  <si>
    <t>053505500200</t>
  </si>
  <si>
    <t>09</t>
  </si>
  <si>
    <t>Office of ADC, CSO, Chief Details and Orderly</t>
  </si>
  <si>
    <t>Debt Service</t>
  </si>
  <si>
    <t>SUMMARY OF STATE SECTORAL ALLOCATION OF 2022 BUDGET</t>
  </si>
  <si>
    <t>v</t>
  </si>
  <si>
    <t>vi</t>
  </si>
  <si>
    <t>vii</t>
  </si>
  <si>
    <t>REVENUE DETAILS</t>
  </si>
  <si>
    <t>TENDER FEES</t>
  </si>
  <si>
    <t>SALES OF STORES/SCRAPS/UNSERVICEABLE ITEMS</t>
  </si>
  <si>
    <t>RENTS ON GOVT. PROPERTIES</t>
  </si>
  <si>
    <t>DOMESTIC GRANTS</t>
  </si>
  <si>
    <t>APPLICATION FEES</t>
  </si>
  <si>
    <t>PROCEEDS FROM SALES OF FARM PRODUCE</t>
  </si>
  <si>
    <t>Foreign Loan</t>
  </si>
  <si>
    <t>SHORT TERM BORROWINGS/DOMESTIC LOAN</t>
  </si>
  <si>
    <t>CBN SUPPORT FACILITY</t>
  </si>
  <si>
    <t>EARNINGS FROM THE USE OF GOVT. VEHICLES</t>
  </si>
  <si>
    <t>SALES OF FORMS</t>
  </si>
  <si>
    <t>KAADI IGBE-AYO COLLECTION FEES</t>
  </si>
  <si>
    <t>OTHER FEES/LEVIES</t>
  </si>
  <si>
    <t>SALES OF BILLS OF ENTRIES/APPLICATION FORMS</t>
  </si>
  <si>
    <t>POOL BETTING &amp; CASINO LICENCES/GAMING</t>
  </si>
  <si>
    <t>POOLS AGENT LICENCES/PROMOTERSLEVIES/ CHECKING CENTRES</t>
  </si>
  <si>
    <t>REGISTRATION FEES</t>
  </si>
  <si>
    <t>FIXED DEPOSIT LICENSE</t>
  </si>
  <si>
    <t>SUNDRY FINES/PENALTIES</t>
  </si>
  <si>
    <t>RENT ON GOVERNMENT LAND</t>
  </si>
  <si>
    <t>DIVIDEND RECEIVED</t>
  </si>
  <si>
    <t>HOME GROWN SCHOOL FEEDING PROGRAMME</t>
  </si>
  <si>
    <t>SALES OF JOURNAL &amp; PUBLICATIONS</t>
  </si>
  <si>
    <t>RENT ON GOVERNMENT OFFICES</t>
  </si>
  <si>
    <t>EARNINGS FROM HIRE OF PLANTS &amp; EQUIPMENT</t>
  </si>
  <si>
    <t>SALES OF OTHER ITEMS</t>
  </si>
  <si>
    <t>COMMUNICATION MAST PERMIT</t>
  </si>
  <si>
    <t>SIGNAGE ANNUAL PERMIT</t>
  </si>
  <si>
    <t>BILL BOARD ADVERTISEMENT FEES</t>
  </si>
  <si>
    <t>INSPECTION FEES</t>
  </si>
  <si>
    <t>SCHOOL TUITION/REGISTRATION/EXAMINATION FEES-UNDERGRADUATE</t>
  </si>
  <si>
    <t>AUDIT FEES</t>
  </si>
  <si>
    <t>NOMINATION/CERTIFICATE OF RETURN FEES</t>
  </si>
  <si>
    <t>FISHING PERMITS</t>
  </si>
  <si>
    <t>PRODUCE BUYING/PRODUCE MERCHANT LICENCES</t>
  </si>
  <si>
    <t>TRACTOR HIRING SERVICES</t>
  </si>
  <si>
    <t>SAWMILL LICENCES</t>
  </si>
  <si>
    <t>POWER CHAIN LICENCES</t>
  </si>
  <si>
    <t>HAMMER REGISTRATION/RENEWAL</t>
  </si>
  <si>
    <t>PRODUCE STORE / STORE-KEEPER's LICENSES</t>
  </si>
  <si>
    <t>DISINFECTION OF PRODUCE FEES</t>
  </si>
  <si>
    <t>LABORATORY FEES</t>
  </si>
  <si>
    <t>AGRICULTURAL/VETERINARY SERVICES FEES</t>
  </si>
  <si>
    <t>TIMBER &amp; FOREST FEES</t>
  </si>
  <si>
    <t>PRODUCE FEES</t>
  </si>
  <si>
    <t>TOLL FEES ON ITEMS</t>
  </si>
  <si>
    <t>TOLL FEES FROM FOREST SERVICES</t>
  </si>
  <si>
    <t>EARNINGS FROM CONTROL POST</t>
  </si>
  <si>
    <t>SUNDRY INCOME</t>
  </si>
  <si>
    <t>MULTI-LATERAL LOANS - LONG TERM</t>
  </si>
  <si>
    <t>SALES OF IMPROVED SEEDS/CHEMICAL</t>
  </si>
  <si>
    <t>SALES OF FRESH FISH</t>
  </si>
  <si>
    <t>STATUTORY ALLOCATION</t>
  </si>
  <si>
    <t>FAAC SPECIAL ALLOCATIONS</t>
  </si>
  <si>
    <t>MINERAL DERIVATION</t>
  </si>
  <si>
    <t>SHARE OF VAT</t>
  </si>
  <si>
    <t>EXCESS CRUDE</t>
  </si>
  <si>
    <t>CONTRACTOR REGISTRATION FEES</t>
  </si>
  <si>
    <t>CERTIFICATE OF OCCUPANCY/RIGHT OF OCCUPANCY FEES</t>
  </si>
  <si>
    <t>PROCEEDS FROM SALES OF GOVT. VEHICLES</t>
  </si>
  <si>
    <t>BANK INTEREST</t>
  </si>
  <si>
    <t>Domestic Loan</t>
  </si>
  <si>
    <t>FOREX ACCOUNT STABILIZATION/EXCESS CHARGES REFUND</t>
  </si>
  <si>
    <t>REFUND ON EXCESS CRUDE</t>
  </si>
  <si>
    <t>GAIN ON FOREIGN EXCHANGE</t>
  </si>
  <si>
    <t>BUDGET SUPPORT</t>
  </si>
  <si>
    <t>STATE BONDS and OTHER LONG TERM BORROWINGS</t>
  </si>
  <si>
    <t>CASH RESERVE/ROLL-OVER FUND</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</si>
  <si>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</si>
  <si>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</si>
  <si>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</si>
  <si>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</si>
  <si>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</si>
  <si>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</si>
  <si>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</si>
  <si>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</si>
  <si>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</si>
  <si>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</si>
  <si>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</si>
  <si>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</si>
  <si>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SALES OF VEHICLE PLATE NUMBER/VEHICLE REGISTRATION BOOKLET</t>
  </si>
  <si>
    <t>SALES OF SOUVENIR (TICKET, STICKERS, APRON, E.TC.)</t>
  </si>
  <si>
    <t>Registration of Cooperative Societies</t>
  </si>
  <si>
    <t>HAULAGE FEES</t>
  </si>
  <si>
    <t>OTHER PERMITS/LICENSES</t>
  </si>
  <si>
    <t>RIGHT OF WAY ( CABLE, PIPES ETC)</t>
  </si>
  <si>
    <t>EARNINGS FROM THE USE OF GOVT. HALLS/OTHERS</t>
  </si>
  <si>
    <t>EARNINGS FROM TOURISM/CULTURE/ARTS CENTRES</t>
  </si>
  <si>
    <t>FOREIGN GRANTS</t>
  </si>
  <si>
    <t>PUBLIC TAP/RIVERS AND RESERVIORS FEES</t>
  </si>
  <si>
    <t>SERVICE CONNECTION FEES</t>
  </si>
  <si>
    <t>EARNINGS FROM LABORATORY SERVICES</t>
  </si>
  <si>
    <t>EARNINGS FROM COMMERCIAL ACTIVITIES</t>
  </si>
  <si>
    <t>PROCEEDS FROM SALES OF GOVT. BUILDING</t>
  </si>
  <si>
    <t>DEEDS REGISTRATION FEES</t>
  </si>
  <si>
    <t>SURVEY/ PLANNING/ BUILDING FEES</t>
  </si>
  <si>
    <t>VALUATION OF PROPERTIES</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</si>
  <si>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</si>
  <si>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</si>
  <si>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</si>
  <si>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</si>
  <si>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</si>
  <si>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</si>
  <si>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</si>
  <si>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</si>
  <si>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</si>
  <si>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</si>
  <si>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REGISTRATION OF PLAYER/TRANSFER FEES</t>
  </si>
  <si>
    <t>VOLUNTARY ORGANIZATIONS/NGOs/LICENCES</t>
  </si>
  <si>
    <t>PRIVATE SCHOOLS LICENCES</t>
  </si>
  <si>
    <t>REGISTRATION OF PLACE OF WORSHIP</t>
  </si>
  <si>
    <t>ANNUAL RENEWAL FEE-OTHERS</t>
  </si>
  <si>
    <t>ACCREDITATION FEES</t>
  </si>
  <si>
    <t>EARNINGS FROM THE USE OF SCHOOL PREMISES</t>
  </si>
  <si>
    <t>EDUCATION ENDOWMENT LEVY</t>
  </si>
  <si>
    <t>Digital Bio-Data Capturing Fee</t>
  </si>
  <si>
    <t>PATENT MEDICINE &amp; DRUG STORES LICENCES</t>
  </si>
  <si>
    <t>Registration/Renewal of Pharmaceutical Vendors</t>
  </si>
  <si>
    <t>Research Approval Fee</t>
  </si>
  <si>
    <t>Counterfeit and Fake Drugs Penalties/Fines</t>
  </si>
  <si>
    <t>BI-LATERAL LOANS - LONG TERM</t>
  </si>
  <si>
    <t>ENVIRONMENTAL IMPACT ASSESSMENT FEES</t>
  </si>
  <si>
    <t>DISLODGING OF EFFLUENT/POLLUTION FINE</t>
  </si>
  <si>
    <t>PROCEEDS FROM SALES OF CONFISTICATED/FORFEITED/ UNCLAIMED ITEMS/PROPERTIES</t>
  </si>
  <si>
    <t>APPROVAL OF APPOINTMENT OF RECOGNISED OBAS/PRESENTATION OF INSTRUMENT OF APPOINTMENT</t>
  </si>
  <si>
    <t>CERTIFICATION OF CHIEFTAINCY DOCUMENTS/REGISTRATION OF CHIEFTAINCY DECLARATION/UPGRADING OF CHIEFTAINCY TITLE</t>
  </si>
  <si>
    <t>MINING RENTS</t>
  </si>
  <si>
    <t>Registration/Application Form for Private CEC</t>
  </si>
  <si>
    <t>Inspection Form for Private CEC</t>
  </si>
  <si>
    <t>Approval Fee for Private CEC</t>
  </si>
  <si>
    <t>Guidelines on Private Continuing Examination Centre</t>
  </si>
  <si>
    <t>Sales of Craft-work/Indigenous Handcraft</t>
  </si>
  <si>
    <t>PROCEED FROM SALES OF FLITCHING PLANKS</t>
  </si>
  <si>
    <t>ROYALTIES</t>
  </si>
  <si>
    <t>Rent on Farm Settlement</t>
  </si>
  <si>
    <t>LEASE RENTAL</t>
  </si>
  <si>
    <t>Registration of Driving School</t>
  </si>
  <si>
    <t>Registration of Mechanic Workshop</t>
  </si>
  <si>
    <t>Registration of Commercial Motorcycles &amp; Tricycles</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</si>
  <si>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</si>
  <si>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</si>
  <si>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</si>
  <si>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</si>
  <si>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</si>
  <si>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</si>
  <si>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</si>
  <si>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FIRE SAFETY CERTIFICATE FEES</t>
  </si>
  <si>
    <t>GAIN ON DISPOSAL OF ASSET - INVESTMENT PROPERTY</t>
  </si>
  <si>
    <t>Health Insurance Contribution</t>
  </si>
  <si>
    <t>SALES OF BOOKS</t>
  </si>
  <si>
    <t>12020427</t>
  </si>
  <si>
    <t>12020604</t>
  </si>
  <si>
    <t>12020906</t>
  </si>
  <si>
    <t>13020301</t>
  </si>
  <si>
    <t>12020453</t>
  </si>
  <si>
    <t>12020609</t>
  </si>
  <si>
    <t>14030201</t>
  </si>
  <si>
    <t>41020101</t>
  </si>
  <si>
    <t>42030104</t>
  </si>
  <si>
    <t>12020704</t>
  </si>
  <si>
    <t>12020616</t>
  </si>
  <si>
    <t>12020493</t>
  </si>
  <si>
    <t>12020495</t>
  </si>
  <si>
    <t>12020606</t>
  </si>
  <si>
    <t>12020129</t>
  </si>
  <si>
    <t>12020146</t>
  </si>
  <si>
    <t>12020147</t>
  </si>
  <si>
    <t>12020155</t>
  </si>
  <si>
    <t>12020501</t>
  </si>
  <si>
    <t>12020901</t>
  </si>
  <si>
    <t>12021102</t>
  </si>
  <si>
    <t>13020304</t>
  </si>
  <si>
    <t>12020601</t>
  </si>
  <si>
    <t>12020802</t>
  </si>
  <si>
    <t>12020703</t>
  </si>
  <si>
    <t>12020626</t>
  </si>
  <si>
    <t>12020150</t>
  </si>
  <si>
    <t>12020151</t>
  </si>
  <si>
    <t>12020436</t>
  </si>
  <si>
    <t>12020450</t>
  </si>
  <si>
    <t>12020452</t>
  </si>
  <si>
    <t>12021302</t>
  </si>
  <si>
    <t>12020481</t>
  </si>
  <si>
    <t>12020119</t>
  </si>
  <si>
    <t>12020122</t>
  </si>
  <si>
    <t>12020126</t>
  </si>
  <si>
    <t>12020143</t>
  </si>
  <si>
    <t>12020144</t>
  </si>
  <si>
    <t>12020145</t>
  </si>
  <si>
    <t>12020157</t>
  </si>
  <si>
    <t>12020425</t>
  </si>
  <si>
    <t>12020441</t>
  </si>
  <si>
    <t>12020446</t>
  </si>
  <si>
    <t>12020451</t>
  </si>
  <si>
    <t>12020484</t>
  </si>
  <si>
    <t>12020489</t>
  </si>
  <si>
    <t>12020490</t>
  </si>
  <si>
    <t>12020721</t>
  </si>
  <si>
    <t>12020722</t>
  </si>
  <si>
    <t>42030103</t>
  </si>
  <si>
    <t>12020608</t>
  </si>
  <si>
    <t>12020627</t>
  </si>
  <si>
    <t>11010101</t>
  </si>
  <si>
    <t>11010104</t>
  </si>
  <si>
    <t>11010106</t>
  </si>
  <si>
    <t>11010201</t>
  </si>
  <si>
    <t>11010301</t>
  </si>
  <si>
    <t>12020417</t>
  </si>
  <si>
    <t>12020459</t>
  </si>
  <si>
    <t>12020611</t>
  </si>
  <si>
    <t>12021210</t>
  </si>
  <si>
    <t>14030101</t>
  </si>
  <si>
    <t>14070206</t>
  </si>
  <si>
    <t>14070208</t>
  </si>
  <si>
    <t>14100101</t>
  </si>
  <si>
    <t>41020106</t>
  </si>
  <si>
    <t>42030101</t>
  </si>
  <si>
    <t>43030104</t>
  </si>
  <si>
    <t>12010101</t>
  </si>
  <si>
    <t>12010104</t>
  </si>
  <si>
    <t>12010107</t>
  </si>
  <si>
    <t>12010110</t>
  </si>
  <si>
    <t>12010112</t>
  </si>
  <si>
    <t>12010113</t>
  </si>
  <si>
    <t>12020132</t>
  </si>
  <si>
    <t>12020133</t>
  </si>
  <si>
    <t>12020154</t>
  </si>
  <si>
    <t>12020447</t>
  </si>
  <si>
    <t>12020448</t>
  </si>
  <si>
    <t>12020449</t>
  </si>
  <si>
    <t>12020624</t>
  </si>
  <si>
    <t>12020628</t>
  </si>
  <si>
    <t>1202014708</t>
  </si>
  <si>
    <t>12020482</t>
  </si>
  <si>
    <t>12020153</t>
  </si>
  <si>
    <t>12020156</t>
  </si>
  <si>
    <t>12020705</t>
  </si>
  <si>
    <t>12020709</t>
  </si>
  <si>
    <t>13020401</t>
  </si>
  <si>
    <t>12020480</t>
  </si>
  <si>
    <t>12020491</t>
  </si>
  <si>
    <t>12020702</t>
  </si>
  <si>
    <t>12020711</t>
  </si>
  <si>
    <t>12020614</t>
  </si>
  <si>
    <t>12020437</t>
  </si>
  <si>
    <t>12020438</t>
  </si>
  <si>
    <t>12020488</t>
  </si>
  <si>
    <t>12020804</t>
  </si>
  <si>
    <t>12020903</t>
  </si>
  <si>
    <t>1202044701</t>
  </si>
  <si>
    <t>12020460</t>
  </si>
  <si>
    <t>12020492</t>
  </si>
  <si>
    <t>12020401</t>
  </si>
  <si>
    <t>1202040101</t>
  </si>
  <si>
    <t>12020426</t>
  </si>
  <si>
    <t>12020445</t>
  </si>
  <si>
    <t>12020502</t>
  </si>
  <si>
    <t>12020625</t>
  </si>
  <si>
    <t>12020109</t>
  </si>
  <si>
    <t>12020135</t>
  </si>
  <si>
    <t>12020483</t>
  </si>
  <si>
    <t>12020152</t>
  </si>
  <si>
    <t>12020424</t>
  </si>
  <si>
    <t>12020724</t>
  </si>
  <si>
    <t>12030101</t>
  </si>
  <si>
    <t>1202045601</t>
  </si>
  <si>
    <t>12020134</t>
  </si>
  <si>
    <t>1202014705</t>
  </si>
  <si>
    <t>12020498</t>
  </si>
  <si>
    <t>12020504</t>
  </si>
  <si>
    <t>42030102</t>
  </si>
  <si>
    <t>12020431</t>
  </si>
  <si>
    <t>12020503</t>
  </si>
  <si>
    <t>12020622</t>
  </si>
  <si>
    <t>12020148</t>
  </si>
  <si>
    <t>12020149</t>
  </si>
  <si>
    <t>120202</t>
  </si>
  <si>
    <t>1202013501</t>
  </si>
  <si>
    <t>1202013502</t>
  </si>
  <si>
    <t>1202013503</t>
  </si>
  <si>
    <t>1202060101</t>
  </si>
  <si>
    <t>1202062601</t>
  </si>
  <si>
    <t>12020630</t>
  </si>
  <si>
    <t>120203</t>
  </si>
  <si>
    <t>1202090101</t>
  </si>
  <si>
    <t>12020905</t>
  </si>
  <si>
    <t>1202014703</t>
  </si>
  <si>
    <t>1202014704</t>
  </si>
  <si>
    <t>1202014706</t>
  </si>
  <si>
    <t>1202015101</t>
  </si>
  <si>
    <t>12020159</t>
  </si>
  <si>
    <t>12020160</t>
  </si>
  <si>
    <t>1202045002</t>
  </si>
  <si>
    <t>12020454</t>
  </si>
  <si>
    <t>12020496</t>
  </si>
  <si>
    <t>1202100201</t>
  </si>
  <si>
    <t>12020428</t>
  </si>
  <si>
    <t>14050201</t>
  </si>
  <si>
    <t>14070106</t>
  </si>
  <si>
    <t>12020602</t>
  </si>
  <si>
    <t>SUMMARY OF TOTAL INDEPENDENT REVENUE BUDGET BASED ON SECTORS 2022</t>
  </si>
  <si>
    <t>Jan - Dec 2020</t>
  </si>
  <si>
    <t>STATE UNIVERSAL BASIC EDUCATION BOARD (SUBEB) HQTRS</t>
  </si>
  <si>
    <t>minus personnel</t>
  </si>
  <si>
    <t>Improvement to Human Health (General)</t>
  </si>
  <si>
    <t>Environmental Improvement (General)</t>
  </si>
  <si>
    <t>Code</t>
  </si>
  <si>
    <t>Fund</t>
  </si>
  <si>
    <t>Total Expenditure</t>
  </si>
  <si>
    <t>CONSOLIDATED REVENUE FUND</t>
  </si>
  <si>
    <t>MAIN ENVELOP</t>
  </si>
  <si>
    <t>MAIN ENVELOP - BUDGETARY ALLOCATION</t>
  </si>
  <si>
    <t>CAPITAL DEVELOPMENT FUND</t>
  </si>
  <si>
    <t>CDF MAIN</t>
  </si>
  <si>
    <t>AIDS AND GRANTS</t>
  </si>
  <si>
    <t>MULTILATERAL AIDS AND GRANTS</t>
  </si>
  <si>
    <t>WORLD BANK TRUST FUND- A&amp;G</t>
  </si>
  <si>
    <t>LOCAL AIDS AND GRANTS</t>
  </si>
  <si>
    <t>GRANT FROM FGN</t>
  </si>
  <si>
    <t>LOANS/DEBTS</t>
  </si>
  <si>
    <t>MULTILATERAL LOANS/DEBTS</t>
  </si>
  <si>
    <t>DOMESTIC LOANS</t>
  </si>
  <si>
    <t xml:space="preserve">CBN </t>
  </si>
  <si>
    <t>Economic</t>
  </si>
  <si>
    <t>Ondo State Government 2022 Proposed Budget - Expenditure by Economic Classification</t>
  </si>
  <si>
    <t xml:space="preserve"> 2020 Full Year Actuals </t>
  </si>
  <si>
    <t xml:space="preserve"> 2021 Approved Budget </t>
  </si>
  <si>
    <t xml:space="preserve"> 2021 Performance January to August  </t>
  </si>
  <si>
    <t xml:space="preserve"> 2022 Proposed Budget </t>
  </si>
  <si>
    <t>EXPENDITURES</t>
  </si>
  <si>
    <t>PERSONNEL COST</t>
  </si>
  <si>
    <t>SALARY</t>
  </si>
  <si>
    <t>SALARIES AND WAGES</t>
  </si>
  <si>
    <t xml:space="preserve">                                       -  </t>
  </si>
  <si>
    <t>WAGES OF ADHOC STAFF</t>
  </si>
  <si>
    <t>ALLOWANCES AND SOCIAL CONTRIBUTION</t>
  </si>
  <si>
    <t>ALLOWANCES</t>
  </si>
  <si>
    <t>SEVERANCE ALLOWANCE</t>
  </si>
  <si>
    <t>SOCIAL CONTRIBUTIONS</t>
  </si>
  <si>
    <t xml:space="preserve">                                       -   </t>
  </si>
  <si>
    <t>HEALTH INSURANCE</t>
  </si>
  <si>
    <t>SOCIAL BENEFITS</t>
  </si>
  <si>
    <t>OTHER RECURRENT COSTS</t>
  </si>
  <si>
    <t>OVERHEAD COST</t>
  </si>
  <si>
    <t>TRAVEL&amp; TRANSPORT - GENERAL</t>
  </si>
  <si>
    <t>UTILITIES - GENERAL</t>
  </si>
  <si>
    <t>MATERIALS &amp; SUPPLIES - GENERAL</t>
  </si>
  <si>
    <t>MAGAZINES &amp; PERIODICALS</t>
  </si>
  <si>
    <t>Production of Compendium of Laws/Resolutions/White Papers Etc</t>
  </si>
  <si>
    <t>Production of Survey Report/Other Statistical Bulletins</t>
  </si>
  <si>
    <t>MAINTENANCE SERVICES - GENERAL</t>
  </si>
  <si>
    <t>TRAINING - GENERAL</t>
  </si>
  <si>
    <t>OTHER SERVICES - GENERAL</t>
  </si>
  <si>
    <t>CONSULTING &amp; PROFESSIONAL SERVICES - GENERAL</t>
  </si>
  <si>
    <t>FUEL &amp; LUBRICANTS - GENERAL</t>
  </si>
  <si>
    <t>PLANT/GENERATOR FUEL COST</t>
  </si>
  <si>
    <t>FINANCIAL CHARGES - GENERAL</t>
  </si>
  <si>
    <t>MISCELLANEOUS EXPENSES GENERAL</t>
  </si>
  <si>
    <t>FOREIGN SERVICE SCHOOL FEES PAYMENT</t>
  </si>
  <si>
    <t>DIRECT TEACHING &amp; LABORATORY COST</t>
  </si>
  <si>
    <t>Valedictory/Graduation /Send Forth Ceremonies</t>
  </si>
  <si>
    <t>Decongestion of Correctional Centres</t>
  </si>
  <si>
    <t>LOANS AND ADVANCES</t>
  </si>
  <si>
    <t>Staff Loans and Advances</t>
  </si>
  <si>
    <t>Housing Loans</t>
  </si>
  <si>
    <t>GRANTS AND CONTRIBUTIONS GENERAL</t>
  </si>
  <si>
    <t>LOCAL GRANTS AND CONTRIBUTIONS</t>
  </si>
  <si>
    <t>GRANTS TO GOVERNMENT OWNED AGENCIES/COMPANIES - CURRENT</t>
  </si>
  <si>
    <t>GRANTS TO COMMUNITIES/NGOs</t>
  </si>
  <si>
    <t>GRANTS TO ACADEMIC INSTITUTIONS</t>
  </si>
  <si>
    <t>CONTRIBUTION TO TRADITIONAL COUNCILS</t>
  </si>
  <si>
    <t>GRANTS TO LABOUR/INDUSTRIAL UNIONS</t>
  </si>
  <si>
    <t>Grants to the Families of Deceased Officers</t>
  </si>
  <si>
    <t>GRANTS TO FEDERAL GOVERNMENT AGENCIES</t>
  </si>
  <si>
    <t>SUBSIDIES GENERAL</t>
  </si>
  <si>
    <t>SUBSIDY TO GOVERNMENT OWNED COMPANIES &amp; PARASTATALS</t>
  </si>
  <si>
    <t>PUBLIC DEBT CHARGES</t>
  </si>
  <si>
    <t>FOREIGN INTEREST / DISCOUNT</t>
  </si>
  <si>
    <t>Debt Repayment Principal (Foreign)</t>
  </si>
  <si>
    <t>DOMESTIC INTEREST / DISCOUNT</t>
  </si>
  <si>
    <t>DOMESTIC INTEREST / DISCOUNT - TREASURY BILL</t>
  </si>
  <si>
    <t>Debt Repayment Principal (Domestic)</t>
  </si>
  <si>
    <t>TRANSFERS-PAYMENT</t>
  </si>
  <si>
    <t>TRANSFER TO FUND RECURRENT EXPENDITURE-PAYMENT</t>
  </si>
  <si>
    <t>TRANSFERS-PAYMENT TO INDIVIDUALS</t>
  </si>
  <si>
    <t>TRANSFERS-PAYMENT TO AGED/VULNERABLE GROUP</t>
  </si>
  <si>
    <t>ASSETS</t>
  </si>
  <si>
    <t>NON-CURRENT ASSETS</t>
  </si>
  <si>
    <t>PROPERTY, PLANT &amp; EQUIPMENT</t>
  </si>
  <si>
    <t xml:space="preserve"> LAND &amp; BUILDING - GENERAL</t>
  </si>
  <si>
    <t>LAND &amp; BUILDINGS - ADMINISTRATIVE</t>
  </si>
  <si>
    <t>LAND &amp; BUILDINGS - RESIDENTIAL</t>
  </si>
  <si>
    <t>OTHER STORAGE FACILITIES</t>
  </si>
  <si>
    <t>LAND &amp; BUILDINGS - HOSPITALS</t>
  </si>
  <si>
    <t>LAND &amp; BUILDINGS - SCHOOLS</t>
  </si>
  <si>
    <t>LAND &amp; BUILDINGS - LIBRARIES</t>
  </si>
  <si>
    <t>LAND &amp; BUILDINGS - SPORTING FACILTIES</t>
  </si>
  <si>
    <t>LAND &amp; BUILDINGS - MARKETS/PARKS</t>
  </si>
  <si>
    <t>LAND &amp; BUILDINGS - AGRICULTURAL FACILITIES</t>
  </si>
  <si>
    <t>INFRASTRUCTURE - GENERAL</t>
  </si>
  <si>
    <t>ROADS &amp; BRIDGES</t>
  </si>
  <si>
    <t>ZOOS, PARKS &amp; RESERVES</t>
  </si>
  <si>
    <t>SECURITY INSTALLATIONS/ EQUIPMENT</t>
  </si>
  <si>
    <t>ELECTRICITY TRANSMISSION NETWORK</t>
  </si>
  <si>
    <t>WATER DISTRIBUTION NETWORK</t>
  </si>
  <si>
    <t>SEWAGE/ DRAINAGE NETWORK</t>
  </si>
  <si>
    <t>SPECIALISED RESEARCH EQUIPMENT (E.G. SATELLITE)</t>
  </si>
  <si>
    <t>BOREHOLES &amp; OTHER WATER FACILITIES</t>
  </si>
  <si>
    <t>TRAFFIC /STREET LIGHTS</t>
  </si>
  <si>
    <t>ROAD SIGNS &amp; FURNITURE</t>
  </si>
  <si>
    <t>PLANT &amp; MACHINERY - GENERAL</t>
  </si>
  <si>
    <t>EARTH MOVING EQUIPMENT - BULL DOZERS ETC.</t>
  </si>
  <si>
    <t>INDUSTRIAL EQUIPMENT</t>
  </si>
  <si>
    <t>NAVIGATIONAL EQUIPMENT</t>
  </si>
  <si>
    <t>POWER PLANTS</t>
  </si>
  <si>
    <t>POWER GENERATING SETS</t>
  </si>
  <si>
    <t>FIXED ASSETS - GENERAL</t>
  </si>
  <si>
    <t>MOTOR VEHICLES</t>
  </si>
  <si>
    <t>MOTOR CYCLES</t>
  </si>
  <si>
    <t>OFFICE EQUIPMENT - GENERAL</t>
  </si>
  <si>
    <t>COMPUTERS</t>
  </si>
  <si>
    <t>PRINTERS</t>
  </si>
  <si>
    <t>SCANNERS</t>
  </si>
  <si>
    <t>PHOTOCOPIERS</t>
  </si>
  <si>
    <t>SHREDDING MACHINES</t>
  </si>
  <si>
    <t>PROJECTORS</t>
  </si>
  <si>
    <t>BINDING EQUIPMENT</t>
  </si>
  <si>
    <t>ROUTERS/SWITCHES</t>
  </si>
  <si>
    <t>UPS/INVERTERS</t>
  </si>
  <si>
    <t>COMPUTER STORAGE DEVICES</t>
  </si>
  <si>
    <t>NETWORKING DEVICES/PERIPHERALS</t>
  </si>
  <si>
    <t>CAMERAS</t>
  </si>
  <si>
    <t>OTHER EQUIPMENTS</t>
  </si>
  <si>
    <t>FURNITURE &amp; FITTINGS - GENERAL</t>
  </si>
  <si>
    <t>CHAIRS</t>
  </si>
  <si>
    <t>TABLES</t>
  </si>
  <si>
    <t>SAFES/ FILE CABINETS/ CUPBOARDS</t>
  </si>
  <si>
    <t>TELEVISION SETS</t>
  </si>
  <si>
    <t>AIR CONDITIONER</t>
  </si>
  <si>
    <t>STOOLS</t>
  </si>
  <si>
    <t>SHELVES</t>
  </si>
  <si>
    <t xml:space="preserve"> FANS</t>
  </si>
  <si>
    <t>REFRIDGERATORS</t>
  </si>
  <si>
    <t>FIRE PROOF SAFES</t>
  </si>
  <si>
    <t>WINDOW BLINDS</t>
  </si>
  <si>
    <t>SERVICE CONCESSION ASSETS (PPP)-GENERAL</t>
  </si>
  <si>
    <t>SERVICE CONCESSION ASSETS (PPP)</t>
  </si>
  <si>
    <t>LEASED ASSETS-FINANCE LEASE</t>
  </si>
  <si>
    <t>LEASED ASSETS</t>
  </si>
  <si>
    <t>SPECIALISED ASSETS-GENERAL</t>
  </si>
  <si>
    <t>MILITARY EQUIPMENTS</t>
  </si>
  <si>
    <t>POLICE/PARA-MILITARY EQUIPMENTS</t>
  </si>
  <si>
    <t>BIOLOGICAL ASSETS</t>
  </si>
  <si>
    <t>LABORATORY/MEDICAL EQUIPMENTS</t>
  </si>
  <si>
    <t>AGRICULTURAL EQUIPMENTS</t>
  </si>
  <si>
    <t>EDUCATIONAL MATERIALS/EQUIPMENTS</t>
  </si>
  <si>
    <t>ASSETS-UNDER-CONSTRUCTION</t>
  </si>
  <si>
    <t>INVESTMENT PROPERTY</t>
  </si>
  <si>
    <t>LAND &amp; BUILDING - GENERAL</t>
  </si>
  <si>
    <t>LAND &amp; BUILDINGS - ADMINISTRATIVE INVESTMENT PROPERTY</t>
  </si>
  <si>
    <t>LAND &amp; BUILDINGS - HOSPITALS INVESTMENT PROPERTY</t>
  </si>
  <si>
    <t>LAND &amp; BUILDINGS - SCHOOLS INVESTMENT PROPERTY</t>
  </si>
  <si>
    <t>LAND &amp; BUILDINGS - SPORTING FACILTIES INVESTMENT PROPERTY</t>
  </si>
  <si>
    <t>LAND &amp; BUILDINGS - AGRICULTURAL FACILITIES INVESTMENT PROPERTY</t>
  </si>
  <si>
    <t>INTANGIBLE ASSETS</t>
  </si>
  <si>
    <t>GOODWILL (ACQUIRED)</t>
  </si>
  <si>
    <t>PATENT RIGHT</t>
  </si>
  <si>
    <t>COPYRIGHT</t>
  </si>
  <si>
    <t>TRADE MARK</t>
  </si>
  <si>
    <t>RESEARCH &amp; DEVELOPMENT</t>
  </si>
  <si>
    <t>BROADCAST RIGHTS</t>
  </si>
  <si>
    <t>SOFTWARE</t>
  </si>
  <si>
    <t>Ondo State Government 2022 Proposed Budget - Total Expenditure by Functional Classification</t>
  </si>
  <si>
    <t>Function</t>
  </si>
  <si>
    <t>GENERAL PUBLIC SERVICES</t>
  </si>
  <si>
    <t>EXECUTIVE AND LEGISLATIVE ORGANS, FINANCIALAND FISCALAFFAIRS, EXTERNALAFFAIRS</t>
  </si>
  <si>
    <t>EXECUTIVE AND LEGISLATIVE ORGANS</t>
  </si>
  <si>
    <t>FINANCIAL AND FISCAL AFFAIRS</t>
  </si>
  <si>
    <t>EXTERNAL AFFAIRS (CS)</t>
  </si>
  <si>
    <t>FOREIGN ECONOMIC AID</t>
  </si>
  <si>
    <t>ECONOMIC AID TO DEVELOPING COUNTRIES AND COUNTRIES IN TRANSITION</t>
  </si>
  <si>
    <t>ECONOMIC AID ROUTED THROUGH INTERNATIONAL ORGANIZATIONS</t>
  </si>
  <si>
    <t>GENERAL SERVICES</t>
  </si>
  <si>
    <t>GENERAL PERSONNEL SERVICES</t>
  </si>
  <si>
    <t>OVERALL PLANNING AND STATISTICAL SERVICES</t>
  </si>
  <si>
    <t>OTHER GENERAL SERVICES</t>
  </si>
  <si>
    <t>GENERAL PUBLIC SERVICES N.E.C.</t>
  </si>
  <si>
    <t>PUBLIC ORDER AND SAFETY</t>
  </si>
  <si>
    <t>FIRE PROTECTION SERVICES</t>
  </si>
  <si>
    <t>LAW COURTS</t>
  </si>
  <si>
    <t>R&amp;D PUBLIC ORDER AND SAFETY</t>
  </si>
  <si>
    <t>ECONOMIC AFFAIRS</t>
  </si>
  <si>
    <t>GENERAL ECONOMIC, COMMERCIAL, AND LABOUR AFFAIRS</t>
  </si>
  <si>
    <t>GENERAL ECONOMIC AND COMMERCIALAFFAIRS</t>
  </si>
  <si>
    <t>GENERAL LABOUR AFFAIRS</t>
  </si>
  <si>
    <t>AGRICULTURE, FORESTRY, FISHING, AND HUNTING</t>
  </si>
  <si>
    <t>AGRICULTURE</t>
  </si>
  <si>
    <t>FORESTRY</t>
  </si>
  <si>
    <t>FUEL AND ENERGY</t>
  </si>
  <si>
    <t>PETROLEUM AND NATURAL GAS</t>
  </si>
  <si>
    <t>ELECTRICITY</t>
  </si>
  <si>
    <t>MINING, MANUFACTURING, AND CONSTRUCTION</t>
  </si>
  <si>
    <t>CONSTRUCTION</t>
  </si>
  <si>
    <t>TRANSPORT</t>
  </si>
  <si>
    <t>ROAD TRANSPORT</t>
  </si>
  <si>
    <t>WATER TRANSPORT</t>
  </si>
  <si>
    <t>COMMUNICATION</t>
  </si>
  <si>
    <t>OTHER INDUSTRIES</t>
  </si>
  <si>
    <t>DISTRIBUTIVE TRADE, STORAGE AND WAREHOUSING</t>
  </si>
  <si>
    <t>MULTIPURPOSE DEVELOPMENT PROJECTS</t>
  </si>
  <si>
    <t>R &amp; D ECONOMIC AFFAIRS</t>
  </si>
  <si>
    <t>R &amp; D GENERAL ECONOMIC, COMMERCIAL AND LABOUR AFFAIRS</t>
  </si>
  <si>
    <t>ECONOMIC AFFAIRS N.E.C</t>
  </si>
  <si>
    <t>ECONOMIC AFFAIRS N.E.C.</t>
  </si>
  <si>
    <t>ENVIRONMENTAL PROTECTION</t>
  </si>
  <si>
    <t>WASTE MANAGEMENT</t>
  </si>
  <si>
    <t>PROTECTION OF BIODIVERSITYAND LANDSCAPE</t>
  </si>
  <si>
    <t>PROTECTION OF BIODIVERSITY AND LANDSCAPE</t>
  </si>
  <si>
    <t>R&amp;D ENVIRONMENTAL PROTECTION</t>
  </si>
  <si>
    <t>R &amp; D ENVIRONMENTAL PROTECTION</t>
  </si>
  <si>
    <t>ENVIRONMENTAL PROTECTION N.E.C.</t>
  </si>
  <si>
    <t>HOUSING AND COMMUNITY AMMENITIES</t>
  </si>
  <si>
    <t>HOUSING DEVELOPMENT</t>
  </si>
  <si>
    <t>COMMUNITY DEVELOPMENT</t>
  </si>
  <si>
    <t>WATER SUPPLY</t>
  </si>
  <si>
    <t>HOUSING AND COMMUNITY AMENITIES N.E.C.</t>
  </si>
  <si>
    <t>HOUSING AND COMMUNITY AMENITIES N.E.C</t>
  </si>
  <si>
    <t>HEALTH</t>
  </si>
  <si>
    <t>MEDICAL PRODUCTS, APPLIANCES, AND EQUIPMENT</t>
  </si>
  <si>
    <t>PHARMACEUTICAL PRODUCTS</t>
  </si>
  <si>
    <t>OUTPATIENT SERVICES</t>
  </si>
  <si>
    <t>GENERAL MEDICAL SERVICES</t>
  </si>
  <si>
    <t>SPECIALIZED MEDICAL SERVICES</t>
  </si>
  <si>
    <t>HOSPITAL SERVICES</t>
  </si>
  <si>
    <t>GENERAL HOSPITAL SERVICES</t>
  </si>
  <si>
    <t>SPECIALIZED HOSPITAL SERVICES</t>
  </si>
  <si>
    <t>MEDICAL AND MATERNITY CENTRE SERVICES</t>
  </si>
  <si>
    <t>NURSING AND CONVALESCENT HOME SERVICES</t>
  </si>
  <si>
    <t>PUBLIC HEALTH SERVICES</t>
  </si>
  <si>
    <t>R &amp; D HEALTH</t>
  </si>
  <si>
    <t>HEALTH N.E.C.</t>
  </si>
  <si>
    <t>HEALTH N.E.C</t>
  </si>
  <si>
    <t>RECREATION, CULTURE AND RELIGION</t>
  </si>
  <si>
    <t>RECREATIONAL AND SPORTING SERVICES</t>
  </si>
  <si>
    <t>CULTURAL SERVICES</t>
  </si>
  <si>
    <t>BROADCASTING AND PUBLISHING SERVICES</t>
  </si>
  <si>
    <t>RELIGIOUS AND OTHER COMMUNITY SERVICES</t>
  </si>
  <si>
    <t>RECREATION, CULTURE AND RELIGION N.E.C.</t>
  </si>
  <si>
    <t>EDUCATION</t>
  </si>
  <si>
    <t>SECONDARY EDUCATION</t>
  </si>
  <si>
    <t>LOWER SECONDARY EDUCATION</t>
  </si>
  <si>
    <t>UPPER-SECONDARY EDUCATION</t>
  </si>
  <si>
    <t>POSTSECONDARY NONTERTIARY EDUCATION</t>
  </si>
  <si>
    <t>POST-SECONDARY NON-TERTIARY EDUCATION</t>
  </si>
  <si>
    <t>TERTIARY EDUCATION</t>
  </si>
  <si>
    <t>FIRST STAGE OF TERTIARY EDUCATION</t>
  </si>
  <si>
    <t>SECOND STAGE OF TERTIARY EDUCATION</t>
  </si>
  <si>
    <t>EDUCATION NOT DEFINABLE BY LEVEL</t>
  </si>
  <si>
    <t>SUBSIDIARY SERVICES TO EDUCATION</t>
  </si>
  <si>
    <t>EDUCATION N.E.C.</t>
  </si>
  <si>
    <t>EDUCATION N.E.C</t>
  </si>
  <si>
    <t>SOCIAL PROTECTION</t>
  </si>
  <si>
    <t>SICKNESS AND DISABILITY</t>
  </si>
  <si>
    <t>DISABILITY</t>
  </si>
  <si>
    <t>FAMILY AND CHILDREN</t>
  </si>
  <si>
    <t>UNEMPLOYMENT</t>
  </si>
  <si>
    <t>SOCIAL EXCLUSSION N.E.C</t>
  </si>
  <si>
    <t>SOCIAL EXCLUSION N.E.C.</t>
  </si>
  <si>
    <t>SOCIAL PROTECTION N.E.C.</t>
  </si>
  <si>
    <t>Ondo State Government 2022 Proposed Budget - Total Expenditure by Programme</t>
  </si>
  <si>
    <t>Policy</t>
  </si>
  <si>
    <t>2020 Full Year Actuals</t>
  </si>
  <si>
    <t>2021 Approved Budget</t>
  </si>
  <si>
    <t xml:space="preserve">2021 Performance January to August </t>
  </si>
  <si>
    <t>2022 Proposed Budget</t>
  </si>
  <si>
    <t>Total Expenditure with Programme Coding</t>
  </si>
  <si>
    <t>Economic Empowerment through Agriculture (General)</t>
  </si>
  <si>
    <t>Societal Re-Orientation (General)</t>
  </si>
  <si>
    <t>Poverty Alleviation</t>
  </si>
  <si>
    <t>Enhancing Skills &amp; Knowledge (General)</t>
  </si>
  <si>
    <t>Housing &amp; Urban Development (General)</t>
  </si>
  <si>
    <t>Youth (General)</t>
  </si>
  <si>
    <t>Water Resources &amp; Rural Development</t>
  </si>
  <si>
    <t>Information Communication &amp; Technology (General)</t>
  </si>
  <si>
    <t>Growing the Private Sector</t>
  </si>
  <si>
    <t>Reform of Government &amp; Governance (General)</t>
  </si>
  <si>
    <t>Rail (General)</t>
  </si>
  <si>
    <t>Water Ways (General)</t>
  </si>
  <si>
    <t>Roads (General)</t>
  </si>
  <si>
    <t>Airways (General)</t>
  </si>
  <si>
    <t>COVID</t>
  </si>
  <si>
    <t>Climate Change</t>
  </si>
  <si>
    <t>Oil &amp; Gas Infrastructure (General)</t>
  </si>
  <si>
    <t>Ondo State Government 2022 Proposed Budget - Fund Source for All Expenditure</t>
  </si>
  <si>
    <t xml:space="preserve"> Total Expenditure </t>
  </si>
  <si>
    <t>Ondo State Government 2022 Proposed Budget - Total Revenue by Fund</t>
  </si>
  <si>
    <t xml:space="preserve"> Total Revenue (including Capital Receipts, excluding Open Balance) </t>
  </si>
  <si>
    <t>FEDERATION ACCOUNT</t>
  </si>
  <si>
    <t>FAAC DIRECT ALLOCATION</t>
  </si>
  <si>
    <t>DONATIONS BY FED. GOVERNMENT OWNED COMPANIES</t>
  </si>
  <si>
    <t>AFRICAN DEVELOPMENT BANK- ML</t>
  </si>
  <si>
    <t>INTERNATIONAL DEVELOPMENT ASSOCIATION (IDA)- ML</t>
  </si>
  <si>
    <t>Development Loan Stock</t>
  </si>
  <si>
    <t>Domestic Loans from Other Funds</t>
  </si>
  <si>
    <t>Ondo State Government 2022 Proposed Budget - Revenue by Economic Classification</t>
  </si>
  <si>
    <t>GOVERNMENT SHARE OF FAAC (STATUTORY REVENUE)</t>
  </si>
  <si>
    <t>GOVERNMENT SHARE OF FAAC</t>
  </si>
  <si>
    <t>GOVERNMENT SHARE OF VAT</t>
  </si>
  <si>
    <t>GOVERNMENT SHARE OF EXCESS CRUDE ACCOUNT</t>
  </si>
  <si>
    <t>INDEPENDENT REVENUE PAID TO CRF</t>
  </si>
  <si>
    <t>TAX REVENUE</t>
  </si>
  <si>
    <t>PERSONAL TAXES</t>
  </si>
  <si>
    <t>NON-TAX REVENUE</t>
  </si>
  <si>
    <t>LICENCES - GENERAL</t>
  </si>
  <si>
    <t>FEES - GENERAL</t>
  </si>
  <si>
    <t>SCHOOL TUITION/REGISTRATION/EXAMINATION FEES - OTHERS</t>
  </si>
  <si>
    <t>FINES - GENERAL</t>
  </si>
  <si>
    <t>SALES - GENERAL</t>
  </si>
  <si>
    <t>EARNINGS -GENERAL</t>
  </si>
  <si>
    <t>RENT ON GOVERNMENT BUILDING - GENERAL</t>
  </si>
  <si>
    <t>RENT ON GOVERNMENT BUILDINGS</t>
  </si>
  <si>
    <t>RENT ON LAND &amp; OTHERS - GENERAL</t>
  </si>
  <si>
    <t>REPAYMENTS - GENERAL</t>
  </si>
  <si>
    <t>MOTOR VEHICLE ADVANCES - REPAYMENTS</t>
  </si>
  <si>
    <t>INVESTMENT INCOME</t>
  </si>
  <si>
    <t>INTEREST EARNED</t>
  </si>
  <si>
    <t>RE-IMBURSEMENT GENERAL</t>
  </si>
  <si>
    <t>AID AND GRANTS</t>
  </si>
  <si>
    <t>GRANTS</t>
  </si>
  <si>
    <t>CAPITAL DEVELOPMENT FUND (CDF) RECEIPTS</t>
  </si>
  <si>
    <t>OTHER CAPITAL RECEIPTS</t>
  </si>
  <si>
    <t>OTHER CAPITAL RECEIPTS TO CDF</t>
  </si>
  <si>
    <t>LOAN/BORROWING RECEIPTS</t>
  </si>
  <si>
    <t>DOMESTIC LOAN/BORROWING RECEIPTS</t>
  </si>
  <si>
    <t>FOREIGN LOAN/BORROWING RECEIPTS</t>
  </si>
  <si>
    <t>Foreign loan</t>
  </si>
  <si>
    <t>GAIN ON DISPOSAL OF ASSET</t>
  </si>
  <si>
    <t>EXTRAORDINARY ITEMS</t>
  </si>
  <si>
    <t>REFUND FROM FGN/ OTHERS ON SPECIAL PROJECTS</t>
  </si>
  <si>
    <t>Adminstrative Unit</t>
  </si>
  <si>
    <t>Total Revenue</t>
  </si>
  <si>
    <t>Ondo State Government 2022 Proposed Budget - Total Revenue (including Capital Receipts) by Administrative Classification</t>
  </si>
  <si>
    <t>Administration Sector</t>
  </si>
  <si>
    <t>Governors Office</t>
  </si>
  <si>
    <t xml:space="preserve">                             -   </t>
  </si>
  <si>
    <t>Inter-Governmental Affairs and Multilateral Relations</t>
  </si>
  <si>
    <t>State Security Affairs</t>
  </si>
  <si>
    <t>Office of the Auditor General</t>
  </si>
  <si>
    <t>Office of the State Auditor General (State)</t>
  </si>
  <si>
    <t>Economic Sector</t>
  </si>
  <si>
    <t>Law and Justice Sector</t>
  </si>
  <si>
    <t>Social Sector</t>
  </si>
  <si>
    <t xml:space="preserve"> </t>
  </si>
  <si>
    <t>Opening Balance</t>
  </si>
  <si>
    <t>Recurrent Revenue</t>
  </si>
  <si>
    <t xml:space="preserve">          -   </t>
  </si>
  <si>
    <t>11 - GOVERNMENT SHARE OF FAAC (STATUTORY REVENUE)</t>
  </si>
  <si>
    <t xml:space="preserve">                                     -   </t>
  </si>
  <si>
    <t xml:space="preserve">                                   -   </t>
  </si>
  <si>
    <t>12 - INDEPENDENT REVENUE PAID TO CRF</t>
  </si>
  <si>
    <t>21 - PERSONNEL COST</t>
  </si>
  <si>
    <t>22 - OTHER RECURRENT COSTS</t>
  </si>
  <si>
    <t>Transfer to Capital Account</t>
  </si>
  <si>
    <t>Capital Receipts</t>
  </si>
  <si>
    <t>13 - AID AND GRANTS</t>
  </si>
  <si>
    <t>14 - CAPITAL DEVELOPMENT FUND (CDF) RECEIPTS</t>
  </si>
  <si>
    <t>32 - NON-CURRENT ASSETS</t>
  </si>
  <si>
    <t>Total Revenue (including OB)</t>
  </si>
  <si>
    <t xml:space="preserve">Total Expenditure </t>
  </si>
  <si>
    <t>Closing Balance</t>
  </si>
  <si>
    <t>Location</t>
  </si>
  <si>
    <t>Ondo State Government 2022 Proposed Budget - Capital Expenditure by Location</t>
  </si>
  <si>
    <t>Ondo State</t>
  </si>
  <si>
    <t>Ondo North</t>
  </si>
  <si>
    <t>Akoko North East</t>
  </si>
  <si>
    <t>Akoko South West</t>
  </si>
  <si>
    <t>Ose</t>
  </si>
  <si>
    <t>Owo</t>
  </si>
  <si>
    <t>Ondo Central</t>
  </si>
  <si>
    <t>Akure North</t>
  </si>
  <si>
    <t>Akure South</t>
  </si>
  <si>
    <t>Idanre</t>
  </si>
  <si>
    <t>Ifedore</t>
  </si>
  <si>
    <t>Ondo West</t>
  </si>
  <si>
    <t>Ondo South</t>
  </si>
  <si>
    <t>Ese - Edo</t>
  </si>
  <si>
    <t>Ile - Oluji Oke Igbo</t>
  </si>
  <si>
    <t>Irele</t>
  </si>
  <si>
    <t>Odigbo</t>
  </si>
  <si>
    <t>Okitipupa</t>
  </si>
  <si>
    <t>Other</t>
  </si>
  <si>
    <t>State Wide</t>
  </si>
  <si>
    <t>Outside State</t>
  </si>
  <si>
    <t>Ondo State Government 2022 Proposed Budget - Total Expenditure by Location</t>
  </si>
  <si>
    <t>Ondo East</t>
  </si>
  <si>
    <t>Ilaje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</si>
</sst>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8"/>
      <color rgb="FF000000"/>
      <name val="Tahoma"/>
      <family val="2"/>
    </font>
    <font>
      <sz val="8"/>
      <color rgb="FF000000"/>
      <name val="Tahoma"/>
      <family val="2"/>
    </font>
    <font>
      <b/>
      <sz val="8"/>
      <color theme="1"/>
      <name val="Tahoma"/>
      <family val="2"/>
    </font>
    <font>
      <sz val="8"/>
      <color theme="1"/>
      <name val="Tahoma"/>
      <family val="2"/>
    </font>
    <font>
      <sz val="11"/>
      <color theme="1"/>
      <name val="Tahoma"/>
      <family val="2"/>
    </font>
    <font>
      <b/>
      <sz val="9"/>
      <color rgb="FF000000"/>
      <name val="Tahoma"/>
      <family val="2"/>
    </font>
    <font>
      <sz val="9"/>
      <color theme="1"/>
      <name val="Tahoma"/>
      <family val="2"/>
    </font>
    <font>
      <sz val="9"/>
      <color rgb="FF000000"/>
      <name val="Tahoma"/>
      <family val="2"/>
    </font>
    <font>
      <b/>
      <sz val="8.5"/>
      <color rgb="FF000000"/>
      <name val="Tahoma"/>
      <family val="2"/>
    </font>
    <font>
      <sz val="8.5"/>
      <color theme="1"/>
      <name val="Tahoma"/>
      <family val="2"/>
    </font>
    <font>
      <sz val="8.5"/>
      <color rgb="FF000000"/>
      <name val="Tahoma"/>
      <family val="2"/>
    </font>
    <font>
      <b/>
      <sz val="10"/>
      <color rgb="FF000000"/>
      <name val="Times New Roman"/>
      <family val="1"/>
    </font>
    <font>
      <b/>
      <sz val="10"/>
      <color rgb="FF000000"/>
      <name val="Tahoma"/>
      <family val="2"/>
    </font>
    <font>
      <sz val="10"/>
      <color theme="1"/>
      <name val="Tahoma"/>
      <family val="2"/>
    </font>
    <font>
      <sz val="10"/>
      <color rgb="FF000000"/>
      <name val="Times New Roman"/>
      <family val="1"/>
    </font>
    <font>
      <b/>
      <sz val="10"/>
      <color theme="1"/>
      <name val="Tahoma"/>
      <family val="2"/>
    </font>
    <font>
      <sz val="10"/>
      <color rgb="FF000000"/>
      <name val="Tahoma"/>
      <family val="2"/>
    </font>
    <font>
      <b/>
      <sz val="9"/>
      <color theme="1"/>
      <name val="Tahoma"/>
      <family val="2"/>
    </font>
    <font>
      <b/>
      <sz val="11"/>
      <color theme="1"/>
      <name val="Calibri"/>
      <family val="2"/>
      <scheme val="minor"/>
    </font>
    <font>
      <b/>
      <i/>
      <sz val="11"/>
      <color theme="1"/>
      <name val="Calibri"/>
      <family val="2"/>
      <scheme val="minor"/>
    </font>
    <font>
      <b/>
      <i/>
      <u val="double"/>
      <sz val="11"/>
      <color theme="1"/>
      <name val="Calibri"/>
      <family val="2"/>
      <scheme val="minor"/>
    </font>
    <font>
      <b/>
      <i/>
      <u/>
      <sz val="11"/>
      <color theme="1"/>
      <name val="Calibri"/>
      <family val="2"/>
      <scheme val="minor"/>
    </font>
    <font>
      <b/>
      <i/>
      <u/>
      <sz val="10"/>
      <color rgb="FF000000"/>
      <name val="Tahoma"/>
      <family val="2"/>
    </font>
    <font>
      <b/>
      <i/>
      <sz val="10"/>
      <color theme="1"/>
      <name val="Tahoma"/>
      <family val="2"/>
    </font>
    <font>
      <b/>
      <i/>
      <u val="double"/>
      <sz val="10"/>
      <color theme="1"/>
      <name val="Tahoma"/>
      <family val="2"/>
    </font>
    <font>
      <b/>
      <i/>
      <sz val="10"/>
      <color rgb="FF000000"/>
      <name val="Tahoma"/>
      <family val="2"/>
    </font>
  </fonts>
  <fills count="26">
    <fill>
      <patternFill patternType="none"/>
    </fill>
    <fill>
      <patternFill patternType="gray125"/>
    </fill>
    <fill>
      <patternFill patternType="solid">
        <fgColor rgb="FFE7E7E7"/>
        <bgColor indexed="64"/>
      </patternFill>
    </fill>
    <fill>
      <patternFill patternType="solid">
        <fgColor rgb="FFFFFFCC"/>
        <bgColor indexed="64"/>
      </patternFill>
    </fill>
    <fill>
      <patternFill patternType="solid">
        <fgColor rgb="FFF0F0F0"/>
        <bgColor indexed="64"/>
      </patternFill>
    </fill>
    <fill>
      <patternFill patternType="solid">
        <fgColor rgb="FFFFFFFF"/>
        <bgColor indexed="64"/>
      </patternFill>
    </fill>
    <fill>
      <patternFill patternType="solid">
        <fgColor rgb="FF66FFCC"/>
        <bgColor indexed="64"/>
      </patternFill>
    </fill>
    <fill>
      <patternFill patternType="solid">
        <fgColor rgb="FFFFE1E1"/>
        <bgColor indexed="64"/>
      </patternFill>
    </fill>
    <fill>
      <patternFill patternType="solid">
        <fgColor rgb="FFE6E6E6"/>
        <bgColor indexed="64"/>
      </patternFill>
    </fill>
    <fill>
      <patternFill patternType="solid">
        <fgColor rgb="FFFFFF99"/>
        <bgColor indexed="64"/>
      </patternFill>
    </fill>
    <fill>
      <patternFill patternType="solid">
        <fgColor rgb="FFE9E9E9"/>
        <bgColor indexed="64"/>
      </patternFill>
    </fill>
    <fill>
      <patternFill patternType="solid">
        <fgColor rgb="FFFFD99F"/>
        <bgColor indexed="64"/>
      </patternFill>
    </fill>
    <fill>
      <patternFill patternType="solid">
        <fgColor rgb="FFFFCCFF"/>
        <bgColor indexed="64"/>
      </patternFill>
    </fill>
    <fill>
      <patternFill patternType="solid">
        <fgColor rgb="FFE7E6E6"/>
        <bgColor indexed="64"/>
      </patternFill>
    </fill>
    <fill>
      <patternFill patternType="solid">
        <fgColor rgb="FF999999"/>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
      <patternFill patternType="solid">
        <fgColor theme="4" tint="0.59996337778862885"/>
        <bgColor indexed="64"/>
      </patternFill>
    </fill>
    <fill>
      <patternFill patternType="solid">
        <fgColor rgb="FFFFC000"/>
        <bgColor indexed="64"/>
      </patternFill>
    </fill>
    <fill>
      <patternFill patternType="solid">
        <fgColor theme="2"/>
        <bgColor indexed="64"/>
      </patternFill>
    </fill>
    <fill>
      <patternFill patternType="solid">
        <fgColor rgb="FFBFBFBF"/>
        <bgColor indexed="64"/>
      </patternFill>
    </fill>
    <fill>
      <patternFill patternType="solid">
        <fgColor rgb="FFD9D9D9"/>
        <bgColor indexed="64"/>
      </patternFill>
    </fill>
    <fill>
      <patternFill patternType="solid">
        <fgColor rgb="FFF2F2F2"/>
        <bgColor indexed="64"/>
      </patternFill>
    </fill>
    <fill>
      <patternFill patternType="solid">
        <fgColor rgb="FFA6A6A6"/>
        <bgColor indexed="64"/>
      </patternFill>
    </fill>
    <fill>
      <patternFill patternType="solid">
        <fgColor rgb="FFDDEBF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60">
    <xf numFmtId="0" fontId="0" fillId="0" borderId="0" xfId="0"/>
    <xf numFmtId="49" fontId="0" fillId="0" borderId="0" xfId="0" applyNumberFormat="1"/>
    <xf numFmtId="4" fontId="0" fillId="0" borderId="0" xfId="0" applyNumberFormat="1"/>
    <xf numFmtId="0" fontId="0" fillId="0" borderId="1" xfId="0" applyBorder="1"/>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49" fontId="5" fillId="4" borderId="1" xfId="0" applyNumberFormat="1" applyFont="1" applyFill="1" applyBorder="1" applyAlignment="1">
      <alignment vertical="center" wrapText="1"/>
    </xf>
    <xf numFmtId="0" fontId="4" fillId="4" borderId="1" xfId="0"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right" vertical="center" wrapText="1"/>
    </xf>
    <xf numFmtId="4" fontId="4" fillId="3" borderId="1" xfId="0" applyNumberFormat="1" applyFont="1" applyFill="1" applyBorder="1" applyAlignment="1">
      <alignment horizontal="right" vertical="center" wrapText="1"/>
    </xf>
    <xf numFmtId="49" fontId="5" fillId="5" borderId="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horizontal="right" vertical="center" wrapText="1"/>
    </xf>
    <xf numFmtId="4" fontId="5" fillId="5" borderId="1" xfId="0" applyNumberFormat="1" applyFont="1" applyFill="1" applyBorder="1" applyAlignment="1">
      <alignment horizontal="right" vertical="center" wrapText="1"/>
    </xf>
    <xf numFmtId="0" fontId="5" fillId="5" borderId="1" xfId="0"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0" fontId="4" fillId="5" borderId="1" xfId="0" applyFont="1" applyFill="1" applyBorder="1" applyAlignment="1">
      <alignment horizontal="right" vertical="center" wrapText="1"/>
    </xf>
    <xf numFmtId="4" fontId="4" fillId="4" borderId="1" xfId="0" applyNumberFormat="1" applyFont="1" applyFill="1" applyBorder="1" applyAlignment="1">
      <alignment horizontal="right" vertical="center" wrapText="1"/>
    </xf>
    <xf numFmtId="0" fontId="4" fillId="5" borderId="1" xfId="0" applyFont="1" applyFill="1" applyBorder="1" applyAlignment="1">
      <alignment horizontal="left" vertical="center" wrapText="1"/>
    </xf>
    <xf numFmtId="0" fontId="4" fillId="4" borderId="1" xfId="0" applyFont="1" applyFill="1" applyBorder="1" applyAlignment="1">
      <alignment horizontal="right" vertical="center" wrapText="1"/>
    </xf>
    <xf numFmtId="0" fontId="5" fillId="5" borderId="1" xfId="0" applyFont="1" applyFill="1" applyBorder="1" applyAlignment="1">
      <alignment vertical="center" wrapText="1"/>
    </xf>
    <xf numFmtId="49" fontId="5" fillId="6" borderId="1" xfId="0" applyNumberFormat="1" applyFont="1" applyFill="1" applyBorder="1" applyAlignment="1">
      <alignment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4" fontId="4" fillId="6" borderId="1" xfId="0" applyNumberFormat="1" applyFont="1" applyFill="1" applyBorder="1" applyAlignment="1">
      <alignment horizontal="right" vertical="center" wrapText="1"/>
    </xf>
    <xf numFmtId="49" fontId="5" fillId="3" borderId="1" xfId="0" applyNumberFormat="1" applyFont="1" applyFill="1" applyBorder="1" applyAlignment="1">
      <alignment vertical="center" wrapText="1"/>
    </xf>
    <xf numFmtId="4" fontId="4" fillId="7" borderId="1" xfId="0" applyNumberFormat="1" applyFont="1" applyFill="1" applyBorder="1" applyAlignment="1">
      <alignment horizontal="right" vertical="center" wrapText="1"/>
    </xf>
    <xf numFmtId="0" fontId="4" fillId="5"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49" fontId="2" fillId="8"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49" fontId="2" fillId="9" borderId="1" xfId="0" applyNumberFormat="1" applyFont="1" applyFill="1" applyBorder="1" applyAlignment="1">
      <alignment horizontal="center" vertical="center" wrapText="1"/>
    </xf>
    <xf numFmtId="0" fontId="2" fillId="9"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3" fillId="5" borderId="1" xfId="0" applyFont="1" applyFill="1" applyBorder="1" applyAlignment="1">
      <alignment vertical="center" wrapText="1"/>
    </xf>
    <xf numFmtId="0" fontId="3" fillId="5" borderId="1" xfId="0" applyFont="1" applyFill="1" applyBorder="1" applyAlignment="1">
      <alignment horizontal="right" vertical="center" wrapText="1"/>
    </xf>
    <xf numFmtId="4" fontId="3" fillId="5" borderId="1" xfId="0" applyNumberFormat="1" applyFont="1" applyFill="1" applyBorder="1" applyAlignment="1">
      <alignment horizontal="right" vertical="center" wrapText="1"/>
    </xf>
    <xf numFmtId="0" fontId="2" fillId="5" borderId="1" xfId="0" applyFont="1" applyFill="1" applyBorder="1" applyAlignment="1">
      <alignment horizontal="right" vertical="center" wrapText="1"/>
    </xf>
    <xf numFmtId="0" fontId="2" fillId="9" borderId="1" xfId="0" applyFont="1" applyFill="1" applyBorder="1" applyAlignment="1">
      <alignment horizontal="right" vertical="center" wrapText="1"/>
    </xf>
    <xf numFmtId="4" fontId="2" fillId="9" borderId="1" xfId="0" applyNumberFormat="1" applyFont="1" applyFill="1" applyBorder="1" applyAlignment="1">
      <alignment horizontal="right" vertical="center" wrapText="1"/>
    </xf>
    <xf numFmtId="0" fontId="2" fillId="8" borderId="1" xfId="0" applyFont="1" applyFill="1" applyBorder="1" applyAlignment="1">
      <alignment horizontal="right" vertical="center" wrapText="1"/>
    </xf>
    <xf numFmtId="4" fontId="2" fillId="8" borderId="1" xfId="0" applyNumberFormat="1" applyFont="1" applyFill="1" applyBorder="1" applyAlignment="1">
      <alignment horizontal="right" vertical="center" wrapText="1"/>
    </xf>
    <xf numFmtId="0" fontId="2" fillId="5"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6" fillId="0" borderId="0" xfId="0" applyFont="1"/>
    <xf numFmtId="4" fontId="6" fillId="0" borderId="0" xfId="0" applyNumberFormat="1" applyFont="1"/>
    <xf numFmtId="49" fontId="6" fillId="0" borderId="0" xfId="0" applyNumberFormat="1" applyFont="1"/>
    <xf numFmtId="0" fontId="8" fillId="0" borderId="0" xfId="0" applyFont="1"/>
    <xf numFmtId="0" fontId="9" fillId="5" borderId="1" xfId="0"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1" xfId="0" applyFont="1" applyFill="1" applyBorder="1" applyAlignment="1">
      <alignment vertical="center" wrapText="1"/>
    </xf>
    <xf numFmtId="4" fontId="9" fillId="5" borderId="1" xfId="0" applyNumberFormat="1" applyFont="1" applyFill="1" applyBorder="1" applyAlignment="1">
      <alignment horizontal="right" vertical="center" wrapText="1"/>
    </xf>
    <xf numFmtId="0" fontId="7" fillId="5" borderId="1" xfId="0" applyFont="1" applyFill="1" applyBorder="1" applyAlignment="1">
      <alignment horizontal="right" vertical="center" wrapText="1"/>
    </xf>
    <xf numFmtId="0" fontId="9" fillId="5" borderId="1" xfId="0" applyFont="1" applyFill="1" applyBorder="1" applyAlignment="1">
      <alignment horizontal="right" vertical="center" wrapText="1"/>
    </xf>
    <xf numFmtId="49" fontId="8" fillId="0" borderId="0" xfId="0" applyNumberFormat="1" applyFont="1"/>
    <xf numFmtId="4" fontId="8" fillId="0" borderId="0" xfId="0" applyNumberFormat="1" applyFont="1"/>
    <xf numFmtId="0" fontId="11" fillId="0" borderId="0" xfId="0" applyFont="1"/>
    <xf numFmtId="0" fontId="10" fillId="8" borderId="1" xfId="0"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0" fontId="10" fillId="9" borderId="1" xfId="0" applyFont="1" applyFill="1" applyBorder="1" applyAlignment="1">
      <alignment horizontal="center" vertical="center" wrapText="1"/>
    </xf>
    <xf numFmtId="49" fontId="10" fillId="9" borderId="1" xfId="0" applyNumberFormat="1" applyFont="1" applyFill="1" applyBorder="1" applyAlignment="1">
      <alignment horizontal="center" vertical="center" wrapText="1"/>
    </xf>
    <xf numFmtId="0" fontId="10" fillId="9"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0" fontId="12" fillId="5" borderId="1" xfId="0" applyFont="1" applyFill="1" applyBorder="1" applyAlignment="1">
      <alignment vertical="center" wrapText="1"/>
    </xf>
    <xf numFmtId="4" fontId="12" fillId="5" borderId="1" xfId="0" applyNumberFormat="1" applyFont="1" applyFill="1" applyBorder="1" applyAlignment="1">
      <alignment horizontal="right" vertical="center" wrapText="1"/>
    </xf>
    <xf numFmtId="0" fontId="10" fillId="5" borderId="1" xfId="0" applyFont="1" applyFill="1" applyBorder="1" applyAlignment="1">
      <alignment horizontal="right" vertical="center" wrapText="1"/>
    </xf>
    <xf numFmtId="4" fontId="10" fillId="9" borderId="1" xfId="0" applyNumberFormat="1" applyFont="1" applyFill="1" applyBorder="1" applyAlignment="1">
      <alignment horizontal="right" vertical="center" wrapText="1"/>
    </xf>
    <xf numFmtId="0" fontId="12" fillId="5" borderId="1" xfId="0" applyFont="1" applyFill="1" applyBorder="1" applyAlignment="1">
      <alignment horizontal="right" vertical="center" wrapText="1"/>
    </xf>
    <xf numFmtId="0" fontId="10" fillId="9" borderId="1" xfId="0" applyFont="1" applyFill="1" applyBorder="1" applyAlignment="1">
      <alignment horizontal="right" vertical="center" wrapText="1"/>
    </xf>
    <xf numFmtId="4" fontId="10" fillId="8" borderId="1" xfId="0" applyNumberFormat="1" applyFont="1" applyFill="1" applyBorder="1" applyAlignment="1">
      <alignment horizontal="right" vertical="center" wrapText="1"/>
    </xf>
    <xf numFmtId="49" fontId="11" fillId="0" borderId="0" xfId="0" applyNumberFormat="1" applyFont="1"/>
    <xf numFmtId="4" fontId="11" fillId="0" borderId="0" xfId="0" applyNumberFormat="1" applyFont="1"/>
    <xf numFmtId="0" fontId="2" fillId="4" borderId="1" xfId="0" applyFont="1" applyFill="1" applyBorder="1" applyAlignment="1">
      <alignment horizontal="center" vertical="center" wrapText="1"/>
    </xf>
    <xf numFmtId="4" fontId="2" fillId="12" borderId="1" xfId="0" applyNumberFormat="1" applyFont="1" applyFill="1" applyBorder="1" applyAlignment="1">
      <alignment horizontal="right" vertical="center" wrapText="1"/>
    </xf>
    <xf numFmtId="0" fontId="14" fillId="0" borderId="0" xfId="0" applyFont="1" applyAlignment="1">
      <alignment vertical="center" wrapText="1"/>
    </xf>
    <xf numFmtId="0" fontId="15" fillId="0" borderId="0" xfId="0" applyFont="1"/>
    <xf numFmtId="0" fontId="13"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vertical="center"/>
    </xf>
    <xf numFmtId="4" fontId="16" fillId="0" borderId="1" xfId="0" applyNumberFormat="1" applyFont="1" applyBorder="1" applyAlignment="1">
      <alignment horizontal="right" vertical="center"/>
    </xf>
    <xf numFmtId="0" fontId="13" fillId="13" borderId="1" xfId="0" applyFont="1" applyFill="1" applyBorder="1" applyAlignment="1">
      <alignment vertical="center"/>
    </xf>
    <xf numFmtId="4" fontId="13" fillId="13" borderId="1" xfId="0" applyNumberFormat="1" applyFont="1" applyFill="1" applyBorder="1" applyAlignment="1">
      <alignment horizontal="right" vertical="center"/>
    </xf>
    <xf numFmtId="0" fontId="13" fillId="0" borderId="0" xfId="0" applyFont="1" applyFill="1" applyBorder="1" applyAlignment="1">
      <alignment vertical="center"/>
    </xf>
    <xf numFmtId="4" fontId="13" fillId="0" borderId="0" xfId="0" applyNumberFormat="1" applyFont="1" applyFill="1" applyBorder="1" applyAlignment="1">
      <alignment horizontal="right" vertical="center"/>
    </xf>
    <xf numFmtId="0" fontId="15" fillId="0" borderId="1" xfId="0" applyFont="1" applyBorder="1" applyAlignment="1">
      <alignment horizontal="right"/>
    </xf>
    <xf numFmtId="0" fontId="17" fillId="0" borderId="1" xfId="0" applyFont="1" applyBorder="1"/>
    <xf numFmtId="0" fontId="15" fillId="0" borderId="1" xfId="0" applyFont="1" applyBorder="1"/>
    <xf numFmtId="43" fontId="17" fillId="0" borderId="1" xfId="1" applyFont="1" applyFill="1" applyBorder="1"/>
    <xf numFmtId="164" fontId="17" fillId="0" borderId="1" xfId="0" applyNumberFormat="1" applyFont="1" applyBorder="1"/>
    <xf numFmtId="0" fontId="7" fillId="3"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4" fontId="7" fillId="11" borderId="1" xfId="0" applyNumberFormat="1" applyFont="1" applyFill="1" applyBorder="1" applyAlignment="1">
      <alignment horizontal="right" vertical="center" wrapText="1"/>
    </xf>
    <xf numFmtId="4" fontId="7" fillId="10" borderId="1" xfId="0" applyNumberFormat="1" applyFont="1" applyFill="1" applyBorder="1" applyAlignment="1">
      <alignment horizontal="right"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9" fillId="5" borderId="1" xfId="0" applyNumberFormat="1" applyFont="1" applyFill="1" applyBorder="1" applyAlignment="1">
      <alignment horizontal="left" vertical="center" wrapText="1"/>
    </xf>
    <xf numFmtId="49" fontId="9" fillId="5" borderId="1" xfId="0" applyNumberFormat="1" applyFont="1" applyFill="1" applyBorder="1" applyAlignment="1">
      <alignment horizontal="right" vertical="center" wrapText="1"/>
    </xf>
    <xf numFmtId="4" fontId="7" fillId="3" borderId="1" xfId="0" applyNumberFormat="1" applyFont="1" applyFill="1" applyBorder="1" applyAlignment="1">
      <alignment horizontal="right" vertical="center" wrapText="1"/>
    </xf>
    <xf numFmtId="0" fontId="7" fillId="3" borderId="1" xfId="0" applyFont="1" applyFill="1" applyBorder="1" applyAlignment="1">
      <alignment horizontal="right" vertical="center" wrapText="1"/>
    </xf>
    <xf numFmtId="10" fontId="7" fillId="3" borderId="1" xfId="0" applyNumberFormat="1"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49" fontId="0" fillId="14" borderId="1" xfId="0" applyNumberFormat="1" applyFill="1" applyBorder="1"/>
    <xf numFmtId="0" fontId="0" fillId="14" borderId="1" xfId="0" applyFill="1" applyBorder="1"/>
    <xf numFmtId="49" fontId="8" fillId="0" borderId="0" xfId="0" applyNumberFormat="1" applyFont="1" applyAlignment="1">
      <alignment wrapText="1"/>
    </xf>
    <xf numFmtId="0" fontId="2" fillId="15" borderId="1" xfId="0" applyFont="1" applyFill="1" applyBorder="1" applyAlignment="1">
      <alignment horizontal="center" vertical="center" wrapText="1"/>
    </xf>
    <xf numFmtId="49" fontId="2" fillId="15" borderId="1" xfId="0" applyNumberFormat="1" applyFont="1" applyFill="1" applyBorder="1" applyAlignment="1">
      <alignment horizontal="center" vertical="center" wrapText="1"/>
    </xf>
    <xf numFmtId="0" fontId="2" fillId="16" borderId="1" xfId="0" applyFont="1" applyFill="1" applyBorder="1" applyAlignment="1">
      <alignment horizontal="center" vertical="center" wrapText="1"/>
    </xf>
    <xf numFmtId="49" fontId="2" fillId="16" borderId="1" xfId="0" applyNumberFormat="1" applyFont="1" applyFill="1" applyBorder="1" applyAlignment="1">
      <alignment horizontal="center" vertical="center" wrapText="1"/>
    </xf>
    <xf numFmtId="0" fontId="2" fillId="16" borderId="1" xfId="0" applyFont="1" applyFill="1" applyBorder="1" applyAlignment="1">
      <alignment horizontal="left" vertical="center" wrapText="1"/>
    </xf>
    <xf numFmtId="4" fontId="2" fillId="16" borderId="1" xfId="0" applyNumberFormat="1" applyFont="1" applyFill="1" applyBorder="1" applyAlignment="1">
      <alignment horizontal="right" vertical="center" wrapText="1"/>
    </xf>
    <xf numFmtId="0" fontId="2" fillId="16" borderId="1" xfId="0" applyFont="1" applyFill="1" applyBorder="1" applyAlignment="1">
      <alignment horizontal="right" vertical="center" wrapText="1"/>
    </xf>
    <xf numFmtId="10" fontId="3" fillId="5" borderId="1" xfId="0" applyNumberFormat="1" applyFont="1" applyFill="1" applyBorder="1" applyAlignment="1">
      <alignment horizontal="center" vertical="center" wrapText="1"/>
    </xf>
    <xf numFmtId="4" fontId="2" fillId="17" borderId="1" xfId="0" applyNumberFormat="1" applyFont="1" applyFill="1" applyBorder="1" applyAlignment="1">
      <alignment horizontal="right" vertical="center" wrapText="1"/>
    </xf>
    <xf numFmtId="0" fontId="7" fillId="5" borderId="1" xfId="0" applyFont="1" applyFill="1" applyBorder="1" applyAlignment="1">
      <alignment horizontal="center" vertical="center" wrapText="1"/>
    </xf>
    <xf numFmtId="43" fontId="3" fillId="5" borderId="1" xfId="1" applyFont="1" applyFill="1" applyBorder="1" applyAlignment="1">
      <alignment horizontal="right" vertical="center" wrapText="1"/>
    </xf>
    <xf numFmtId="43" fontId="3" fillId="5" borderId="1" xfId="0" applyNumberFormat="1" applyFont="1" applyFill="1" applyBorder="1" applyAlignment="1">
      <alignment horizontal="right" vertical="center" wrapText="1"/>
    </xf>
    <xf numFmtId="10" fontId="2" fillId="17" borderId="1" xfId="2" applyNumberFormat="1" applyFont="1" applyFill="1" applyBorder="1" applyAlignment="1">
      <alignment horizontal="right" vertical="center" wrapText="1"/>
    </xf>
    <xf numFmtId="49"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49" fontId="14" fillId="9" borderId="1" xfId="0" applyNumberFormat="1" applyFont="1" applyFill="1" applyBorder="1" applyAlignment="1">
      <alignment horizontal="center" vertical="center" wrapText="1"/>
    </xf>
    <xf numFmtId="0" fontId="14" fillId="9" borderId="1" xfId="0" applyFont="1" applyFill="1" applyBorder="1" applyAlignment="1">
      <alignment horizontal="left" vertical="center" wrapText="1"/>
    </xf>
    <xf numFmtId="0" fontId="14" fillId="9" borderId="1" xfId="0" applyFont="1" applyFill="1" applyBorder="1" applyAlignment="1">
      <alignment horizontal="right" vertical="center" wrapText="1"/>
    </xf>
    <xf numFmtId="49" fontId="18" fillId="5" borderId="1" xfId="0" applyNumberFormat="1" applyFont="1" applyFill="1" applyBorder="1" applyAlignment="1">
      <alignment horizontal="center" vertical="center" wrapText="1"/>
    </xf>
    <xf numFmtId="0" fontId="18" fillId="5" borderId="1" xfId="0" applyFont="1" applyFill="1" applyBorder="1" applyAlignment="1">
      <alignment vertical="center" wrapText="1"/>
    </xf>
    <xf numFmtId="0" fontId="18" fillId="5" borderId="1" xfId="0" applyFont="1" applyFill="1" applyBorder="1" applyAlignment="1">
      <alignment horizontal="right" vertical="center" wrapText="1"/>
    </xf>
    <xf numFmtId="4" fontId="18" fillId="5" borderId="1" xfId="0" applyNumberFormat="1" applyFont="1" applyFill="1" applyBorder="1" applyAlignment="1">
      <alignment horizontal="right" vertical="center" wrapText="1"/>
    </xf>
    <xf numFmtId="0" fontId="14" fillId="5" borderId="1" xfId="0" applyFont="1" applyFill="1" applyBorder="1" applyAlignment="1">
      <alignment horizontal="right" vertical="center" wrapText="1"/>
    </xf>
    <xf numFmtId="4" fontId="14" fillId="12" borderId="1" xfId="0" applyNumberFormat="1" applyFont="1" applyFill="1" applyBorder="1" applyAlignment="1">
      <alignment horizontal="right" vertical="center" wrapText="1"/>
    </xf>
    <xf numFmtId="49" fontId="15" fillId="0" borderId="0" xfId="0" applyNumberFormat="1" applyFont="1"/>
    <xf numFmtId="0" fontId="7" fillId="3" borderId="2" xfId="0" applyFont="1" applyFill="1" applyBorder="1" applyAlignment="1">
      <alignment horizontal="left" vertical="center" wrapText="1"/>
    </xf>
    <xf numFmtId="0" fontId="8" fillId="0" borderId="1" xfId="0" applyFont="1" applyBorder="1"/>
    <xf numFmtId="10" fontId="8" fillId="0" borderId="1" xfId="2" applyNumberFormat="1" applyFont="1" applyBorder="1"/>
    <xf numFmtId="10" fontId="7" fillId="11" borderId="1" xfId="2" applyNumberFormat="1" applyFont="1" applyFill="1" applyBorder="1" applyAlignment="1">
      <alignment horizontal="right" vertical="center" wrapText="1"/>
    </xf>
    <xf numFmtId="10" fontId="19" fillId="0" borderId="1" xfId="2" applyNumberFormat="1" applyFont="1" applyBorder="1"/>
    <xf numFmtId="10" fontId="19" fillId="0" borderId="1" xfId="0" applyNumberFormat="1" applyFont="1" applyBorder="1"/>
    <xf numFmtId="0" fontId="7" fillId="2" borderId="2" xfId="0" applyFont="1" applyFill="1" applyBorder="1" applyAlignment="1">
      <alignment horizontal="center" vertical="center" wrapText="1"/>
    </xf>
    <xf numFmtId="4" fontId="9" fillId="5" borderId="2" xfId="0" applyNumberFormat="1" applyFont="1" applyFill="1" applyBorder="1" applyAlignment="1">
      <alignment horizontal="right" vertical="center" wrapText="1"/>
    </xf>
    <xf numFmtId="4" fontId="7" fillId="3" borderId="2" xfId="0" applyNumberFormat="1" applyFont="1" applyFill="1" applyBorder="1" applyAlignment="1">
      <alignment horizontal="right" vertical="center" wrapText="1"/>
    </xf>
    <xf numFmtId="4" fontId="7" fillId="2" borderId="2" xfId="0" applyNumberFormat="1" applyFont="1" applyFill="1" applyBorder="1" applyAlignment="1">
      <alignment horizontal="center" vertical="center" wrapText="1"/>
    </xf>
    <xf numFmtId="43" fontId="8" fillId="0" borderId="0" xfId="1" applyFont="1"/>
    <xf numFmtId="43" fontId="8" fillId="0" borderId="0" xfId="0" applyNumberFormat="1" applyFont="1"/>
    <xf numFmtId="4" fontId="15" fillId="18" borderId="1" xfId="0" applyNumberFormat="1" applyFont="1" applyFill="1" applyBorder="1" applyProtection="1">
      <protection locked="0"/>
    </xf>
    <xf numFmtId="0" fontId="0" fillId="0" borderId="0" xfId="0" applyAlignment="1">
      <alignment vertical="center"/>
    </xf>
    <xf numFmtId="0" fontId="0" fillId="0" borderId="1" xfId="0" applyBorder="1" applyAlignment="1">
      <alignment vertical="top"/>
    </xf>
    <xf numFmtId="0" fontId="21" fillId="0" borderId="1" xfId="0" applyFont="1" applyBorder="1" applyAlignment="1">
      <alignment vertical="center"/>
    </xf>
    <xf numFmtId="4" fontId="22" fillId="0" borderId="1" xfId="0" applyNumberFormat="1" applyFont="1" applyBorder="1" applyAlignment="1">
      <alignment vertical="center"/>
    </xf>
    <xf numFmtId="4" fontId="23" fillId="0" borderId="1" xfId="0" applyNumberFormat="1" applyFont="1" applyBorder="1" applyAlignment="1">
      <alignment vertical="center"/>
    </xf>
    <xf numFmtId="0" fontId="20" fillId="0" borderId="1" xfId="0" applyFont="1" applyBorder="1" applyAlignment="1">
      <alignment vertical="center"/>
    </xf>
    <xf numFmtId="4" fontId="21" fillId="0" borderId="1" xfId="0" applyNumberFormat="1" applyFont="1" applyBorder="1" applyAlignment="1">
      <alignment vertical="center"/>
    </xf>
    <xf numFmtId="4" fontId="20" fillId="0" borderId="1" xfId="0" applyNumberFormat="1" applyFont="1" applyBorder="1" applyAlignment="1">
      <alignment vertical="center"/>
    </xf>
    <xf numFmtId="0" fontId="0" fillId="0" borderId="1" xfId="0" applyBorder="1" applyAlignment="1">
      <alignment vertical="center"/>
    </xf>
    <xf numFmtId="4" fontId="0" fillId="0" borderId="1" xfId="0" applyNumberFormat="1" applyBorder="1" applyAlignment="1">
      <alignment vertical="center"/>
    </xf>
    <xf numFmtId="0" fontId="20" fillId="20" borderId="1" xfId="0" applyFont="1" applyFill="1" applyBorder="1" applyAlignment="1">
      <alignment vertical="center" wrapText="1"/>
    </xf>
    <xf numFmtId="4" fontId="20" fillId="20" borderId="1" xfId="0" applyNumberFormat="1" applyFont="1" applyFill="1" applyBorder="1" applyAlignment="1">
      <alignment vertical="center" wrapText="1"/>
    </xf>
    <xf numFmtId="0" fontId="21" fillId="20" borderId="1" xfId="0" applyFont="1" applyFill="1" applyBorder="1" applyAlignment="1">
      <alignment vertical="center"/>
    </xf>
    <xf numFmtId="4" fontId="22" fillId="20" borderId="1" xfId="0" applyNumberFormat="1" applyFont="1" applyFill="1" applyBorder="1" applyAlignment="1">
      <alignment vertical="center"/>
    </xf>
    <xf numFmtId="4" fontId="23" fillId="20" borderId="1" xfId="0" applyNumberFormat="1" applyFont="1" applyFill="1" applyBorder="1" applyAlignment="1">
      <alignment vertical="center"/>
    </xf>
    <xf numFmtId="0" fontId="20" fillId="20" borderId="1" xfId="0" applyFont="1" applyFill="1" applyBorder="1" applyAlignment="1">
      <alignment vertical="center"/>
    </xf>
    <xf numFmtId="4" fontId="21" fillId="20" borderId="1" xfId="0" applyNumberFormat="1" applyFont="1" applyFill="1" applyBorder="1" applyAlignment="1">
      <alignment vertical="center"/>
    </xf>
    <xf numFmtId="4" fontId="20" fillId="20" borderId="1" xfId="0" applyNumberFormat="1" applyFont="1" applyFill="1" applyBorder="1" applyAlignment="1">
      <alignment vertical="center"/>
    </xf>
    <xf numFmtId="0" fontId="14" fillId="19" borderId="6" xfId="0" applyFont="1" applyFill="1" applyBorder="1" applyAlignment="1">
      <alignment vertical="center" wrapText="1"/>
    </xf>
    <xf numFmtId="0" fontId="14" fillId="19" borderId="7" xfId="0" applyFont="1" applyFill="1" applyBorder="1" applyAlignment="1">
      <alignment vertical="center" wrapText="1"/>
    </xf>
    <xf numFmtId="0" fontId="14" fillId="19" borderId="7" xfId="0" applyFont="1" applyFill="1" applyBorder="1" applyAlignment="1">
      <alignment horizontal="center" vertical="center" wrapText="1"/>
    </xf>
    <xf numFmtId="0" fontId="24" fillId="21" borderId="8" xfId="0" applyFont="1" applyFill="1" applyBorder="1" applyAlignment="1">
      <alignment vertical="center" wrapText="1"/>
    </xf>
    <xf numFmtId="0" fontId="24" fillId="21" borderId="9" xfId="0" applyFont="1" applyFill="1" applyBorder="1" applyAlignment="1">
      <alignment vertical="center" wrapText="1"/>
    </xf>
    <xf numFmtId="4" fontId="24" fillId="21" borderId="9" xfId="0" applyNumberFormat="1" applyFont="1" applyFill="1" applyBorder="1" applyAlignment="1">
      <alignment horizontal="center" vertical="center" wrapText="1"/>
    </xf>
    <xf numFmtId="0" fontId="14" fillId="22" borderId="8" xfId="0" applyFont="1" applyFill="1" applyBorder="1" applyAlignment="1">
      <alignment vertical="center"/>
    </xf>
    <xf numFmtId="0" fontId="14" fillId="22" borderId="9" xfId="0" applyFont="1" applyFill="1" applyBorder="1" applyAlignment="1">
      <alignment vertical="center"/>
    </xf>
    <xf numFmtId="4" fontId="14" fillId="22" borderId="9" xfId="0" applyNumberFormat="1" applyFont="1" applyFill="1" applyBorder="1" applyAlignment="1">
      <alignment horizontal="right" vertical="center"/>
    </xf>
    <xf numFmtId="0" fontId="14" fillId="0" borderId="8" xfId="0" applyFont="1" applyBorder="1" applyAlignment="1">
      <alignment vertical="center"/>
    </xf>
    <xf numFmtId="0" fontId="14" fillId="0" borderId="9" xfId="0" applyFont="1" applyBorder="1" applyAlignment="1">
      <alignment vertical="center"/>
    </xf>
    <xf numFmtId="4" fontId="14" fillId="0" borderId="9" xfId="0" applyNumberFormat="1" applyFont="1" applyBorder="1" applyAlignment="1">
      <alignment horizontal="right" vertical="center"/>
    </xf>
    <xf numFmtId="0" fontId="18" fillId="0" borderId="8" xfId="0" applyFont="1" applyBorder="1" applyAlignment="1">
      <alignment vertical="center"/>
    </xf>
    <xf numFmtId="0" fontId="18" fillId="0" borderId="9" xfId="0" applyFont="1" applyBorder="1" applyAlignment="1">
      <alignment vertical="center"/>
    </xf>
    <xf numFmtId="4" fontId="18" fillId="0" borderId="9" xfId="0" applyNumberFormat="1" applyFont="1" applyBorder="1" applyAlignment="1">
      <alignment horizontal="right" vertical="center"/>
    </xf>
    <xf numFmtId="0" fontId="18" fillId="0" borderId="9" xfId="0" applyFont="1" applyBorder="1" applyAlignment="1">
      <alignment horizontal="right" vertical="center"/>
    </xf>
    <xf numFmtId="0" fontId="14" fillId="0" borderId="9" xfId="0" applyFont="1" applyBorder="1" applyAlignment="1">
      <alignment horizontal="right" vertical="center"/>
    </xf>
    <xf numFmtId="0" fontId="14" fillId="21" borderId="8" xfId="0" applyFont="1" applyFill="1" applyBorder="1" applyAlignment="1">
      <alignment vertical="center" wrapText="1"/>
    </xf>
    <xf numFmtId="0" fontId="14" fillId="21" borderId="9" xfId="0" applyFont="1" applyFill="1" applyBorder="1" applyAlignment="1">
      <alignment vertical="center" wrapText="1"/>
    </xf>
    <xf numFmtId="4" fontId="14" fillId="21" borderId="9" xfId="0" applyNumberFormat="1" applyFont="1" applyFill="1" applyBorder="1" applyAlignment="1">
      <alignment horizontal="center" vertical="center" wrapText="1"/>
    </xf>
    <xf numFmtId="0" fontId="14" fillId="23" borderId="8" xfId="0" applyFont="1" applyFill="1" applyBorder="1" applyAlignment="1">
      <alignment vertical="center"/>
    </xf>
    <xf numFmtId="0" fontId="14" fillId="23" borderId="9" xfId="0" applyFont="1" applyFill="1" applyBorder="1" applyAlignment="1">
      <alignment vertical="center"/>
    </xf>
    <xf numFmtId="4" fontId="14" fillId="23" borderId="9" xfId="0" applyNumberFormat="1" applyFont="1" applyFill="1" applyBorder="1" applyAlignment="1">
      <alignment horizontal="right" vertical="center"/>
    </xf>
    <xf numFmtId="0" fontId="14" fillId="23" borderId="9" xfId="0" applyFont="1" applyFill="1" applyBorder="1" applyAlignment="1">
      <alignment horizontal="right" vertical="center"/>
    </xf>
    <xf numFmtId="4" fontId="24" fillId="21" borderId="9" xfId="0" applyNumberFormat="1" applyFont="1" applyFill="1" applyBorder="1" applyAlignment="1">
      <alignment vertical="center" wrapText="1"/>
    </xf>
    <xf numFmtId="0" fontId="25" fillId="24" borderId="8" xfId="0" applyFont="1" applyFill="1" applyBorder="1" applyAlignment="1">
      <alignment vertical="center"/>
    </xf>
    <xf numFmtId="0" fontId="25" fillId="24" borderId="9" xfId="0" applyFont="1" applyFill="1" applyBorder="1" applyAlignment="1">
      <alignment vertical="center"/>
    </xf>
    <xf numFmtId="4" fontId="26" fillId="24" borderId="9" xfId="0" applyNumberFormat="1" applyFont="1" applyFill="1" applyBorder="1" applyAlignment="1">
      <alignment vertical="center"/>
    </xf>
    <xf numFmtId="0" fontId="27" fillId="21" borderId="8" xfId="0" applyFont="1" applyFill="1" applyBorder="1" applyAlignment="1">
      <alignment vertical="center"/>
    </xf>
    <xf numFmtId="0" fontId="27" fillId="21" borderId="9" xfId="0" applyFont="1" applyFill="1" applyBorder="1" applyAlignment="1">
      <alignment vertical="center"/>
    </xf>
    <xf numFmtId="0" fontId="24" fillId="21" borderId="9" xfId="0" applyFont="1" applyFill="1" applyBorder="1" applyAlignment="1">
      <alignment vertical="center"/>
    </xf>
    <xf numFmtId="4" fontId="24" fillId="21" borderId="9" xfId="0" applyNumberFormat="1" applyFont="1" applyFill="1" applyBorder="1" applyAlignment="1">
      <alignment vertical="center"/>
    </xf>
    <xf numFmtId="0" fontId="27" fillId="22" borderId="9" xfId="0" applyFont="1" applyFill="1" applyBorder="1" applyAlignment="1">
      <alignment vertical="center"/>
    </xf>
    <xf numFmtId="4" fontId="27" fillId="22" borderId="9" xfId="0" applyNumberFormat="1" applyFont="1" applyFill="1" applyBorder="1" applyAlignment="1">
      <alignment vertical="center"/>
    </xf>
    <xf numFmtId="4" fontId="14" fillId="0" borderId="9" xfId="0" applyNumberFormat="1" applyFont="1" applyBorder="1" applyAlignment="1">
      <alignment vertical="center"/>
    </xf>
    <xf numFmtId="4" fontId="18" fillId="0" borderId="9" xfId="0" applyNumberFormat="1" applyFont="1" applyBorder="1" applyAlignment="1">
      <alignment vertical="center"/>
    </xf>
    <xf numFmtId="0" fontId="14" fillId="25" borderId="9" xfId="0" applyFont="1" applyFill="1" applyBorder="1" applyAlignment="1">
      <alignment vertical="center"/>
    </xf>
    <xf numFmtId="4" fontId="14" fillId="25" borderId="9" xfId="0" applyNumberFormat="1" applyFont="1" applyFill="1" applyBorder="1" applyAlignment="1">
      <alignment vertical="center"/>
    </xf>
    <xf numFmtId="0" fontId="15" fillId="0" borderId="0" xfId="0" applyFont="1" applyBorder="1" applyAlignment="1">
      <alignment horizontal="center"/>
    </xf>
    <xf numFmtId="0" fontId="7" fillId="0" borderId="0" xfId="0" applyFont="1" applyBorder="1" applyAlignment="1">
      <alignment horizontal="center"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49" fontId="8" fillId="0" borderId="0" xfId="0" applyNumberFormat="1" applyFont="1" applyAlignment="1">
      <alignment horizontal="center"/>
    </xf>
    <xf numFmtId="49" fontId="7" fillId="0" borderId="0"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5" borderId="1" xfId="0" applyNumberFormat="1" applyFont="1" applyFill="1" applyBorder="1" applyAlignment="1">
      <alignment horizontal="center" vertical="center" wrapText="1"/>
    </xf>
    <xf numFmtId="49" fontId="9" fillId="5" borderId="0" xfId="0" applyNumberFormat="1"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49" fontId="0" fillId="0" borderId="0" xfId="0" applyNumberFormat="1" applyAlignment="1">
      <alignment horizontal="center"/>
    </xf>
    <xf numFmtId="49" fontId="7" fillId="5" borderId="2"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49" fontId="14" fillId="0" borderId="0" xfId="0" applyNumberFormat="1" applyFont="1" applyBorder="1" applyAlignment="1">
      <alignment horizontal="center" vertical="center" wrapText="1"/>
    </xf>
    <xf numFmtId="49" fontId="15" fillId="0" borderId="4" xfId="0" applyNumberFormat="1" applyFont="1" applyBorder="1" applyAlignment="1">
      <alignment horizontal="center"/>
    </xf>
    <xf numFmtId="49" fontId="18" fillId="5" borderId="0" xfId="0" applyNumberFormat="1" applyFont="1" applyFill="1" applyBorder="1" applyAlignment="1">
      <alignment horizontal="center" vertical="center" wrapText="1"/>
    </xf>
    <xf numFmtId="49" fontId="14" fillId="0" borderId="5" xfId="0" applyNumberFormat="1" applyFont="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2" fillId="5" borderId="1" xfId="0" applyFont="1" applyFill="1" applyBorder="1" applyAlignment="1">
      <alignment horizontal="right" vertical="center" wrapText="1"/>
    </xf>
    <xf numFmtId="0" fontId="2" fillId="0" borderId="0"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13" fillId="0" borderId="0" xfId="0" applyFont="1" applyAlignment="1">
      <alignment horizontal="center" vertical="center"/>
    </xf>
    <xf numFmtId="0" fontId="13" fillId="0" borderId="0" xfId="0" applyFont="1" applyBorder="1" applyAlignment="1">
      <alignment horizontal="center" vertical="center"/>
    </xf>
    <xf numFmtId="0" fontId="15" fillId="0" borderId="0" xfId="0" applyFont="1" applyAlignment="1">
      <alignment horizontal="center"/>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49" fontId="2" fillId="0" borderId="0" xfId="0" applyNumberFormat="1" applyFont="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49" fontId="3" fillId="0" borderId="0" xfId="0" applyNumberFormat="1" applyFont="1" applyBorder="1" applyAlignment="1">
      <alignment horizontal="center" vertical="center" wrapText="1"/>
    </xf>
    <xf numFmtId="0" fontId="9" fillId="5" borderId="0" xfId="0" applyFont="1" applyFill="1" applyBorder="1" applyAlignment="1">
      <alignment horizontal="center" vertical="center" wrapText="1"/>
    </xf>
    <xf numFmtId="0" fontId="14" fillId="0" borderId="10" xfId="0" applyFont="1" applyBorder="1" applyAlignment="1">
      <alignment vertical="center"/>
    </xf>
    <xf numFmtId="0" fontId="14" fillId="22" borderId="9" xfId="0" applyFont="1" applyFill="1" applyBorder="1" applyAlignment="1">
      <alignment horizontal="right" vertical="center"/>
    </xf>
  </cellXfs>
  <cellStyles count="3">
    <cellStyle name="Comma" xfId="1" builtinId="3"/>
    <cellStyle name="Normal" xfId="0" builtinId="0"/>
    <cellStyle name="Percent" xfId="2" builtinId="5"/>
  </cellStyles>
  <dxfs count="8">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b/>
        <i val="0"/>
      </font>
      <numFmt numFmtId="0" formatCode="General"/>
      <fill>
        <patternFill>
          <bgColor theme="0" tint="-0.14996795556505021"/>
        </patternFill>
      </fill>
    </dxf>
    <dxf>
      <font>
        <b/>
        <i val="0"/>
      </font>
    </dxf>
    <dxf>
      <font>
        <b/>
        <i val="0"/>
      </font>
      <numFmt numFmtId="35" formatCode="_-* #,##0.00_-;\-* #,##0.00_-;_-* &quot;-&quot;??_-;_-@_-"/>
      <fill>
        <patternFill>
          <bgColor theme="0" tint="-0.14996795556505021"/>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opLeftCell="B12" workbookViewId="0">
      <selection activeCell="H15" sqref="H15"/>
    </sheetView>
  </sheetViews>
  <sheetFormatPr defaultRowHeight="11.25" x14ac:dyDescent="0.15"/>
  <cols>
    <col min="1" max="1" width="9.28515625" style="51" bestFit="1" customWidth="1"/>
    <col min="2" max="2" width="59.42578125" style="51" customWidth="1"/>
    <col min="3" max="3" width="19.5703125" style="51" bestFit="1" customWidth="1"/>
    <col min="4" max="4" width="20.28515625" style="51" customWidth="1"/>
    <col min="5" max="5" width="9.28515625" style="51" customWidth="1"/>
    <col min="6" max="6" width="19.140625" style="51" bestFit="1" customWidth="1"/>
    <col min="7" max="16384" width="9.140625" style="51"/>
  </cols>
  <sheetData>
    <row r="1" spans="1:5" x14ac:dyDescent="0.15">
      <c r="A1" s="207" t="s">
        <v>4417</v>
      </c>
      <c r="B1" s="207"/>
      <c r="C1" s="207"/>
      <c r="D1" s="207"/>
    </row>
    <row r="2" spans="1:5" x14ac:dyDescent="0.15">
      <c r="A2" s="207" t="s">
        <v>4418</v>
      </c>
      <c r="B2" s="207"/>
      <c r="C2" s="207"/>
      <c r="D2" s="207"/>
    </row>
    <row r="3" spans="1:5" ht="21" x14ac:dyDescent="0.15">
      <c r="A3" s="46"/>
      <c r="B3" s="46"/>
      <c r="C3" s="47" t="s">
        <v>4419</v>
      </c>
      <c r="D3" s="47" t="s">
        <v>4420</v>
      </c>
      <c r="E3" s="47" t="s">
        <v>8</v>
      </c>
    </row>
    <row r="4" spans="1:5" x14ac:dyDescent="0.15">
      <c r="A4" s="208" t="s">
        <v>4421</v>
      </c>
      <c r="B4" s="209"/>
      <c r="C4" s="94"/>
      <c r="D4" s="94"/>
      <c r="E4" s="138"/>
    </row>
    <row r="5" spans="1:5" x14ac:dyDescent="0.15">
      <c r="A5" s="52">
        <v>1</v>
      </c>
      <c r="B5" s="95" t="s">
        <v>4422</v>
      </c>
      <c r="C5" s="55">
        <v>33413267659</v>
      </c>
      <c r="D5" s="55">
        <v>33242755920</v>
      </c>
      <c r="E5" s="139">
        <f>D5/D$19</f>
        <v>0.17346605990792441</v>
      </c>
    </row>
    <row r="6" spans="1:5" x14ac:dyDescent="0.15">
      <c r="A6" s="52">
        <v>2</v>
      </c>
      <c r="B6" s="95" t="s">
        <v>4423</v>
      </c>
      <c r="C6" s="55">
        <v>28778132248.490002</v>
      </c>
      <c r="D6" s="55">
        <f>31655963000+3.22</f>
        <v>31655963003.220001</v>
      </c>
      <c r="E6" s="139">
        <f>D6/D$19</f>
        <v>0.16518591863967214</v>
      </c>
    </row>
    <row r="7" spans="1:5" x14ac:dyDescent="0.15">
      <c r="A7" s="52">
        <v>3</v>
      </c>
      <c r="B7" s="95" t="s">
        <v>4424</v>
      </c>
      <c r="C7" s="55">
        <v>12925776176</v>
      </c>
      <c r="D7" s="55">
        <v>12120000000</v>
      </c>
      <c r="E7" s="139">
        <f>D7/D$19</f>
        <v>6.3244114030243853E-2</v>
      </c>
    </row>
    <row r="8" spans="1:5" x14ac:dyDescent="0.15">
      <c r="A8" s="52">
        <v>4</v>
      </c>
      <c r="B8" s="95" t="s">
        <v>4425</v>
      </c>
      <c r="C8" s="55">
        <v>16763282735</v>
      </c>
      <c r="D8" s="55">
        <v>17680564548.380001</v>
      </c>
      <c r="E8" s="139">
        <f t="shared" ref="E8:E17" si="0">D8/D$19</f>
        <v>9.2260036338022405E-2</v>
      </c>
    </row>
    <row r="9" spans="1:5" x14ac:dyDescent="0.15">
      <c r="A9" s="52">
        <v>5</v>
      </c>
      <c r="B9" s="95" t="s">
        <v>4426</v>
      </c>
      <c r="C9" s="55">
        <v>2000000000</v>
      </c>
      <c r="D9" s="55">
        <v>2200000000</v>
      </c>
      <c r="E9" s="139">
        <f t="shared" si="0"/>
        <v>1.1479954691958455E-2</v>
      </c>
    </row>
    <row r="10" spans="1:5" x14ac:dyDescent="0.15">
      <c r="A10" s="52">
        <v>6</v>
      </c>
      <c r="B10" s="95" t="s">
        <v>4427</v>
      </c>
      <c r="C10" s="55">
        <v>11583777563.23</v>
      </c>
      <c r="D10" s="55">
        <v>12480288528</v>
      </c>
      <c r="E10" s="139">
        <f t="shared" si="0"/>
        <v>6.5124157656367671E-2</v>
      </c>
    </row>
    <row r="11" spans="1:5" x14ac:dyDescent="0.15">
      <c r="A11" s="52">
        <v>7</v>
      </c>
      <c r="B11" s="95" t="s">
        <v>4428</v>
      </c>
      <c r="C11" s="55">
        <v>5500000000</v>
      </c>
      <c r="D11" s="57">
        <v>0</v>
      </c>
      <c r="E11" s="139"/>
    </row>
    <row r="12" spans="1:5" x14ac:dyDescent="0.15">
      <c r="A12" s="52">
        <v>8</v>
      </c>
      <c r="B12" s="95" t="s">
        <v>4429</v>
      </c>
      <c r="C12" s="55">
        <v>2100000000</v>
      </c>
      <c r="D12" s="55">
        <v>8060000000.3999996</v>
      </c>
      <c r="E12" s="139">
        <f t="shared" si="0"/>
        <v>4.2058379464444143E-2</v>
      </c>
    </row>
    <row r="13" spans="1:5" hidden="1" x14ac:dyDescent="0.15">
      <c r="A13" s="52">
        <v>11</v>
      </c>
      <c r="B13" s="95" t="s">
        <v>4430</v>
      </c>
      <c r="C13" s="57">
        <v>0</v>
      </c>
      <c r="D13" s="55">
        <v>0</v>
      </c>
      <c r="E13" s="139">
        <f t="shared" si="0"/>
        <v>0</v>
      </c>
    </row>
    <row r="14" spans="1:5" x14ac:dyDescent="0.15">
      <c r="A14" s="52">
        <v>9</v>
      </c>
      <c r="B14" s="95" t="s">
        <v>4431</v>
      </c>
      <c r="C14" s="55">
        <v>17929054140.32</v>
      </c>
      <c r="D14" s="55">
        <v>44000000000</v>
      </c>
      <c r="E14" s="139">
        <f t="shared" si="0"/>
        <v>0.22959909383916907</v>
      </c>
    </row>
    <row r="15" spans="1:5" x14ac:dyDescent="0.15">
      <c r="A15" s="52">
        <v>10</v>
      </c>
      <c r="B15" s="95" t="s">
        <v>4432</v>
      </c>
      <c r="C15" s="55">
        <v>6214300000</v>
      </c>
      <c r="D15" s="55">
        <f>500000000+18704300000</f>
        <v>19204300000</v>
      </c>
      <c r="E15" s="139">
        <f t="shared" si="0"/>
        <v>0.10021113358671715</v>
      </c>
    </row>
    <row r="16" spans="1:5" x14ac:dyDescent="0.15">
      <c r="A16" s="52">
        <v>11</v>
      </c>
      <c r="B16" s="95" t="s">
        <v>4433</v>
      </c>
      <c r="C16" s="55">
        <v>10475715003.280001</v>
      </c>
      <c r="D16" s="55">
        <v>10404515000</v>
      </c>
      <c r="E16" s="139">
        <f t="shared" si="0"/>
        <v>5.4292436723546417E-2</v>
      </c>
    </row>
    <row r="17" spans="1:6" x14ac:dyDescent="0.15">
      <c r="A17" s="52">
        <v>12</v>
      </c>
      <c r="B17" s="95" t="s">
        <v>4434</v>
      </c>
      <c r="C17" s="55">
        <v>590000000</v>
      </c>
      <c r="D17" s="55">
        <v>590000000</v>
      </c>
      <c r="E17" s="139">
        <f t="shared" si="0"/>
        <v>3.0787151219343126E-3</v>
      </c>
    </row>
    <row r="18" spans="1:6" x14ac:dyDescent="0.15">
      <c r="A18" s="52">
        <v>13</v>
      </c>
      <c r="B18" s="95" t="s">
        <v>4435</v>
      </c>
      <c r="C18" s="55">
        <v>26600000000</v>
      </c>
      <c r="D18" s="57">
        <v>0</v>
      </c>
      <c r="E18" s="139"/>
    </row>
    <row r="19" spans="1:6" x14ac:dyDescent="0.15">
      <c r="A19" s="210" t="s">
        <v>4436</v>
      </c>
      <c r="B19" s="211"/>
      <c r="C19" s="96">
        <f>SUM(C5:C18)</f>
        <v>174873305525.32001</v>
      </c>
      <c r="D19" s="96">
        <f>SUM(D5:D18)</f>
        <v>191638387000</v>
      </c>
      <c r="E19" s="140">
        <f>SUM(E5:E18)</f>
        <v>1.0000000000000002</v>
      </c>
    </row>
    <row r="20" spans="1:6" x14ac:dyDescent="0.15">
      <c r="A20" s="208" t="s">
        <v>4437</v>
      </c>
      <c r="B20" s="209"/>
      <c r="C20" s="94"/>
      <c r="D20" s="94"/>
      <c r="E20" s="138"/>
      <c r="F20" s="59"/>
    </row>
    <row r="21" spans="1:6" x14ac:dyDescent="0.15">
      <c r="A21" s="52">
        <v>1</v>
      </c>
      <c r="B21" s="54" t="s">
        <v>4438</v>
      </c>
      <c r="C21" s="55">
        <v>13632855034.700001</v>
      </c>
      <c r="D21" s="55">
        <v>13871685000</v>
      </c>
      <c r="E21" s="139">
        <f t="shared" ref="E21:E22" si="1">D21/D$39</f>
        <v>7.2384688773236228E-2</v>
      </c>
    </row>
    <row r="22" spans="1:6" ht="21" customHeight="1" x14ac:dyDescent="0.15">
      <c r="A22" s="212" t="s">
        <v>4439</v>
      </c>
      <c r="B22" s="213"/>
      <c r="C22" s="97">
        <v>13632855034.700001</v>
      </c>
      <c r="D22" s="97">
        <v>13871685000</v>
      </c>
      <c r="E22" s="141">
        <f t="shared" si="1"/>
        <v>7.2384688773236228E-2</v>
      </c>
    </row>
    <row r="23" spans="1:6" x14ac:dyDescent="0.15">
      <c r="A23" s="208" t="s">
        <v>4440</v>
      </c>
      <c r="B23" s="209"/>
      <c r="C23" s="94"/>
      <c r="D23" s="94"/>
      <c r="E23" s="138"/>
    </row>
    <row r="24" spans="1:6" ht="22.5" x14ac:dyDescent="0.15">
      <c r="A24" s="52">
        <v>1</v>
      </c>
      <c r="B24" s="54" t="s">
        <v>4441</v>
      </c>
      <c r="C24" s="55">
        <v>2330470016.1199999</v>
      </c>
      <c r="D24" s="55">
        <v>2565681000</v>
      </c>
      <c r="E24" s="139">
        <f t="shared" ref="E24:E37" si="2">D24/D$39</f>
        <v>1.3388137106372117E-2</v>
      </c>
    </row>
    <row r="25" spans="1:6" x14ac:dyDescent="0.15">
      <c r="A25" s="52">
        <v>2</v>
      </c>
      <c r="B25" s="54" t="s">
        <v>4442</v>
      </c>
      <c r="C25" s="55">
        <v>4633511025.29</v>
      </c>
      <c r="D25" s="55">
        <v>4992115411</v>
      </c>
      <c r="E25" s="139">
        <f t="shared" si="2"/>
        <v>2.6049663061503435E-2</v>
      </c>
    </row>
    <row r="26" spans="1:6" x14ac:dyDescent="0.15">
      <c r="A26" s="52">
        <v>3</v>
      </c>
      <c r="B26" s="54" t="s">
        <v>4443</v>
      </c>
      <c r="C26" s="55">
        <v>5276607239.0500002</v>
      </c>
      <c r="D26" s="55">
        <v>5999151305</v>
      </c>
      <c r="E26" s="139">
        <f t="shared" si="2"/>
        <v>3.1304538714365199E-2</v>
      </c>
    </row>
    <row r="27" spans="1:6" x14ac:dyDescent="0.15">
      <c r="A27" s="54"/>
      <c r="B27" s="56" t="s">
        <v>4444</v>
      </c>
      <c r="C27" s="97">
        <v>12240588280.459999</v>
      </c>
      <c r="D27" s="97">
        <f>SUM(D24:D26)</f>
        <v>13556947716</v>
      </c>
      <c r="E27" s="141">
        <f t="shared" si="2"/>
        <v>7.0742338882240755E-2</v>
      </c>
    </row>
    <row r="28" spans="1:6" x14ac:dyDescent="0.15">
      <c r="A28" s="208" t="s">
        <v>4445</v>
      </c>
      <c r="B28" s="209"/>
      <c r="C28" s="94"/>
      <c r="D28" s="94"/>
      <c r="E28" s="139"/>
    </row>
    <row r="29" spans="1:6" x14ac:dyDescent="0.15">
      <c r="A29" s="52">
        <v>1</v>
      </c>
      <c r="B29" s="54" t="s">
        <v>4446</v>
      </c>
      <c r="C29" s="55">
        <v>42227913104.57</v>
      </c>
      <c r="D29" s="55">
        <v>43230253359.989998</v>
      </c>
      <c r="E29" s="139">
        <f t="shared" si="2"/>
        <v>0.22558243177025905</v>
      </c>
    </row>
    <row r="30" spans="1:6" x14ac:dyDescent="0.15">
      <c r="A30" s="52">
        <v>2</v>
      </c>
      <c r="B30" s="54" t="s">
        <v>4447</v>
      </c>
      <c r="C30" s="55">
        <v>4286329750</v>
      </c>
      <c r="D30" s="55">
        <v>19326003783</v>
      </c>
      <c r="E30" s="139">
        <f t="shared" si="2"/>
        <v>0.1008462035479353</v>
      </c>
    </row>
    <row r="31" spans="1:6" x14ac:dyDescent="0.15">
      <c r="A31" s="52">
        <v>3</v>
      </c>
      <c r="B31" s="54" t="s">
        <v>4448</v>
      </c>
      <c r="C31" s="55">
        <v>12095855000</v>
      </c>
      <c r="D31" s="57">
        <v>0</v>
      </c>
      <c r="E31" s="139"/>
    </row>
    <row r="32" spans="1:6" x14ac:dyDescent="0.15">
      <c r="A32" s="52">
        <v>4</v>
      </c>
      <c r="B32" s="54" t="s">
        <v>4449</v>
      </c>
      <c r="C32" s="57">
        <v>0</v>
      </c>
      <c r="D32" s="57">
        <v>0</v>
      </c>
      <c r="E32" s="139"/>
    </row>
    <row r="33" spans="1:5" x14ac:dyDescent="0.15">
      <c r="A33" s="52">
        <v>5</v>
      </c>
      <c r="B33" s="54" t="s">
        <v>4450</v>
      </c>
      <c r="C33" s="55">
        <v>9558400000</v>
      </c>
      <c r="D33" s="55">
        <v>9961720000</v>
      </c>
      <c r="E33" s="139">
        <f t="shared" si="2"/>
        <v>5.1981861024534712E-2</v>
      </c>
    </row>
    <row r="34" spans="1:5" x14ac:dyDescent="0.15">
      <c r="A34" s="52">
        <v>6</v>
      </c>
      <c r="B34" s="54" t="s">
        <v>4451</v>
      </c>
      <c r="C34" s="55">
        <v>10915880000</v>
      </c>
      <c r="D34" s="55">
        <v>12070399563.26</v>
      </c>
      <c r="E34" s="139">
        <f t="shared" si="2"/>
        <v>6.2985290954572684E-2</v>
      </c>
    </row>
    <row r="35" spans="1:5" x14ac:dyDescent="0.15">
      <c r="A35" s="54"/>
      <c r="B35" s="56" t="s">
        <v>4452</v>
      </c>
      <c r="C35" s="97">
        <v>79084377854.570007</v>
      </c>
      <c r="D35" s="97">
        <v>84588376706.25</v>
      </c>
      <c r="E35" s="141">
        <f t="shared" si="2"/>
        <v>0.44139578729730178</v>
      </c>
    </row>
    <row r="36" spans="1:5" x14ac:dyDescent="0.15">
      <c r="A36" s="208" t="s">
        <v>4453</v>
      </c>
      <c r="B36" s="209"/>
      <c r="C36" s="94"/>
      <c r="D36" s="94"/>
      <c r="E36" s="138"/>
    </row>
    <row r="37" spans="1:5" x14ac:dyDescent="0.15">
      <c r="A37" s="52">
        <v>1</v>
      </c>
      <c r="B37" s="54" t="s">
        <v>4454</v>
      </c>
      <c r="C37" s="55">
        <v>69915484355.589996</v>
      </c>
      <c r="D37" s="55">
        <v>79621377577.75</v>
      </c>
      <c r="E37" s="139">
        <f t="shared" si="2"/>
        <v>0.41547718504722125</v>
      </c>
    </row>
    <row r="38" spans="1:5" x14ac:dyDescent="0.15">
      <c r="A38" s="54"/>
      <c r="B38" s="56" t="s">
        <v>2062</v>
      </c>
      <c r="C38" s="97">
        <v>69915484355.589996</v>
      </c>
      <c r="D38" s="97">
        <v>79621377577.75</v>
      </c>
      <c r="E38" s="141">
        <f>D38/D$39</f>
        <v>0.41547718504722125</v>
      </c>
    </row>
    <row r="39" spans="1:5" x14ac:dyDescent="0.15">
      <c r="A39" s="54"/>
      <c r="B39" s="56" t="s">
        <v>4455</v>
      </c>
      <c r="C39" s="96">
        <v>174873305525.32001</v>
      </c>
      <c r="D39" s="96">
        <v>191638387000</v>
      </c>
      <c r="E39" s="142">
        <f>E38+E34+E33+E30+E29+E26+E25+E24+E22</f>
        <v>1</v>
      </c>
    </row>
    <row r="40" spans="1:5" ht="12.75" x14ac:dyDescent="0.2">
      <c r="A40" s="206"/>
      <c r="B40" s="206"/>
      <c r="C40" s="206"/>
      <c r="D40" s="206"/>
    </row>
    <row r="41" spans="1:5" ht="12.75" x14ac:dyDescent="0.2">
      <c r="A41" s="206" t="s">
        <v>5000</v>
      </c>
      <c r="B41" s="206"/>
      <c r="C41" s="206"/>
      <c r="D41" s="206"/>
    </row>
  </sheetData>
  <mergeCells count="11">
    <mergeCell ref="A40:D40"/>
    <mergeCell ref="A41:D41"/>
    <mergeCell ref="A1:D1"/>
    <mergeCell ref="A2:D2"/>
    <mergeCell ref="A20:B20"/>
    <mergeCell ref="A4:B4"/>
    <mergeCell ref="A23:B23"/>
    <mergeCell ref="A28:B28"/>
    <mergeCell ref="A36:B36"/>
    <mergeCell ref="A19:B19"/>
    <mergeCell ref="A22:B22"/>
  </mergeCells>
  <pageMargins left="0.70866141732283472" right="0.70866141732283472" top="0.74803149606299213" bottom="0.74803149606299213" header="0.31496062992125984" footer="0.31496062992125984"/>
  <pageSetup paperSize="9" fitToHeight="0"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D19" sqref="D19"/>
    </sheetView>
  </sheetViews>
  <sheetFormatPr defaultRowHeight="12.75" x14ac:dyDescent="0.2"/>
  <cols>
    <col min="1" max="1" width="5" style="80" bestFit="1" customWidth="1"/>
    <col min="2" max="2" width="41.85546875" style="80" bestFit="1" customWidth="1"/>
    <col min="3" max="3" width="33" style="80" bestFit="1" customWidth="1"/>
    <col min="4" max="4" width="32.7109375" style="80" bestFit="1" customWidth="1"/>
    <col min="5" max="16384" width="9.140625" style="80"/>
  </cols>
  <sheetData>
    <row r="1" spans="1:5" ht="27" customHeight="1" x14ac:dyDescent="0.2">
      <c r="A1" s="243" t="s">
        <v>4986</v>
      </c>
      <c r="B1" s="243"/>
      <c r="C1" s="243"/>
      <c r="D1" s="243"/>
      <c r="E1" s="79"/>
    </row>
    <row r="2" spans="1:5" x14ac:dyDescent="0.2">
      <c r="A2" s="244" t="s">
        <v>4987</v>
      </c>
      <c r="B2" s="244"/>
      <c r="C2" s="244"/>
      <c r="D2" s="244"/>
      <c r="E2" s="79"/>
    </row>
    <row r="3" spans="1:5" ht="16.5" customHeight="1" x14ac:dyDescent="0.2">
      <c r="A3" s="81" t="s">
        <v>2</v>
      </c>
      <c r="B3" s="81" t="s">
        <v>4988</v>
      </c>
      <c r="C3" s="81" t="s">
        <v>4989</v>
      </c>
      <c r="D3" s="81" t="s">
        <v>4990</v>
      </c>
    </row>
    <row r="4" spans="1:5" ht="16.5" customHeight="1" x14ac:dyDescent="0.2">
      <c r="A4" s="82">
        <v>1</v>
      </c>
      <c r="B4" s="83" t="s">
        <v>4991</v>
      </c>
      <c r="C4" s="84">
        <v>13632855034.700001</v>
      </c>
      <c r="D4" s="84">
        <v>13871685000</v>
      </c>
    </row>
    <row r="5" spans="1:5" ht="16.5" customHeight="1" x14ac:dyDescent="0.2">
      <c r="A5" s="85"/>
      <c r="B5" s="85" t="s">
        <v>4992</v>
      </c>
      <c r="C5" s="86">
        <f>C4</f>
        <v>13632855034.700001</v>
      </c>
      <c r="D5" s="86">
        <f>D4</f>
        <v>13871685000</v>
      </c>
    </row>
    <row r="6" spans="1:5" x14ac:dyDescent="0.2">
      <c r="A6" s="87"/>
      <c r="B6" s="87"/>
      <c r="C6" s="88"/>
      <c r="D6" s="88"/>
    </row>
    <row r="7" spans="1:5" x14ac:dyDescent="0.2">
      <c r="A7" s="87"/>
      <c r="B7" s="87"/>
      <c r="C7" s="88"/>
      <c r="D7" s="88"/>
    </row>
    <row r="8" spans="1:5" x14ac:dyDescent="0.2">
      <c r="A8" s="87"/>
      <c r="B8" s="87"/>
      <c r="C8" s="88"/>
      <c r="D8" s="88"/>
    </row>
    <row r="17" spans="1:4" x14ac:dyDescent="0.2">
      <c r="A17" s="245"/>
      <c r="B17" s="245"/>
      <c r="C17" s="245"/>
      <c r="D17" s="245"/>
    </row>
    <row r="29" spans="1:4" x14ac:dyDescent="0.2">
      <c r="A29" s="245">
        <v>68</v>
      </c>
      <c r="B29" s="245"/>
      <c r="C29" s="245"/>
      <c r="D29" s="245"/>
    </row>
  </sheetData>
  <mergeCells count="4">
    <mergeCell ref="A1:D1"/>
    <mergeCell ref="A2:D2"/>
    <mergeCell ref="A17:D17"/>
    <mergeCell ref="A29:D29"/>
  </mergeCells>
  <pageMargins left="0.7" right="0.7" top="0.75" bottom="0.75" header="0.3" footer="0.3"/>
  <pageSetup paperSize="9"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4" workbookViewId="0">
      <selection activeCell="H29" sqref="H29"/>
    </sheetView>
  </sheetViews>
  <sheetFormatPr defaultRowHeight="12.75" x14ac:dyDescent="0.2"/>
  <cols>
    <col min="1" max="1" width="5" style="80" bestFit="1" customWidth="1"/>
    <col min="2" max="2" width="59.7109375" style="80" customWidth="1"/>
    <col min="3" max="3" width="33" style="80" bestFit="1" customWidth="1"/>
    <col min="4" max="4" width="32.7109375" style="80" bestFit="1" customWidth="1"/>
    <col min="5" max="16384" width="9.140625" style="80"/>
  </cols>
  <sheetData>
    <row r="1" spans="1:4" x14ac:dyDescent="0.2">
      <c r="A1" s="246" t="s">
        <v>4375</v>
      </c>
      <c r="B1" s="246"/>
      <c r="C1" s="246"/>
      <c r="D1" s="246"/>
    </row>
    <row r="2" spans="1:4" ht="21" customHeight="1" x14ac:dyDescent="0.2">
      <c r="A2" s="247" t="s">
        <v>4993</v>
      </c>
      <c r="B2" s="247"/>
      <c r="C2" s="247"/>
      <c r="D2" s="247"/>
    </row>
    <row r="3" spans="1:4" ht="21" customHeight="1" x14ac:dyDescent="0.2">
      <c r="A3" s="89" t="s">
        <v>2</v>
      </c>
      <c r="B3" s="90"/>
      <c r="C3" s="90" t="s">
        <v>4994</v>
      </c>
      <c r="D3" s="90" t="s">
        <v>4995</v>
      </c>
    </row>
    <row r="4" spans="1:4" ht="28.5" customHeight="1" x14ac:dyDescent="0.2">
      <c r="A4" s="91">
        <v>1</v>
      </c>
      <c r="B4" s="54" t="s">
        <v>4441</v>
      </c>
      <c r="C4" s="55">
        <v>2330470016.1199999</v>
      </c>
      <c r="D4" s="55">
        <v>2565681000</v>
      </c>
    </row>
    <row r="5" spans="1:4" ht="28.5" customHeight="1" x14ac:dyDescent="0.2">
      <c r="A5" s="91">
        <v>2</v>
      </c>
      <c r="B5" s="54" t="s">
        <v>4442</v>
      </c>
      <c r="C5" s="55">
        <v>4633511025.29</v>
      </c>
      <c r="D5" s="55">
        <v>4992115411</v>
      </c>
    </row>
    <row r="6" spans="1:4" ht="28.5" customHeight="1" x14ac:dyDescent="0.2">
      <c r="A6" s="91">
        <v>3</v>
      </c>
      <c r="B6" s="54" t="s">
        <v>4443</v>
      </c>
      <c r="C6" s="55">
        <v>5276607239.0500002</v>
      </c>
      <c r="D6" s="55">
        <v>5999151305</v>
      </c>
    </row>
    <row r="7" spans="1:4" x14ac:dyDescent="0.2">
      <c r="A7" s="90"/>
      <c r="B7" s="92" t="s">
        <v>4996</v>
      </c>
      <c r="C7" s="93">
        <f>SUM(C4:C6)</f>
        <v>12240588280.459999</v>
      </c>
      <c r="D7" s="93">
        <f>SUM(D4:D6)</f>
        <v>13556947716</v>
      </c>
    </row>
    <row r="31" spans="1:6" x14ac:dyDescent="0.2">
      <c r="A31" s="245">
        <v>69</v>
      </c>
      <c r="B31" s="245"/>
      <c r="C31" s="245"/>
      <c r="D31" s="245"/>
      <c r="E31" s="245"/>
      <c r="F31" s="245"/>
    </row>
  </sheetData>
  <mergeCells count="3">
    <mergeCell ref="A1:D1"/>
    <mergeCell ref="A2:D2"/>
    <mergeCell ref="A31:F31"/>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83"/>
  <sheetViews>
    <sheetView view="pageLayout" topLeftCell="A2866" zoomScaleNormal="100" workbookViewId="0">
      <selection activeCell="C142" sqref="C142"/>
    </sheetView>
  </sheetViews>
  <sheetFormatPr defaultRowHeight="15" x14ac:dyDescent="0.25"/>
  <cols>
    <col min="1" max="1" width="8.28515625" style="1" bestFit="1" customWidth="1"/>
    <col min="2" max="2" width="36.28515625" style="1" customWidth="1"/>
    <col min="3" max="3" width="47.28515625" customWidth="1"/>
    <col min="4" max="7" width="15.85546875" bestFit="1" customWidth="1"/>
    <col min="8" max="8" width="5.140625" bestFit="1" customWidth="1"/>
    <col min="9" max="9" width="8.85546875" bestFit="1" customWidth="1"/>
  </cols>
  <sheetData>
    <row r="1" spans="1:9" x14ac:dyDescent="0.25">
      <c r="A1" s="253" t="s">
        <v>0</v>
      </c>
      <c r="B1" s="253"/>
      <c r="C1" s="253"/>
      <c r="D1" s="253"/>
      <c r="E1" s="253"/>
      <c r="F1" s="253"/>
      <c r="G1" s="253"/>
      <c r="H1" s="253"/>
      <c r="I1" s="253"/>
    </row>
    <row r="2" spans="1:9" x14ac:dyDescent="0.25">
      <c r="A2" s="253" t="s">
        <v>1</v>
      </c>
      <c r="B2" s="253"/>
      <c r="C2" s="253"/>
      <c r="D2" s="253"/>
      <c r="E2" s="253"/>
      <c r="F2" s="253"/>
      <c r="G2" s="253"/>
      <c r="H2" s="253"/>
      <c r="I2" s="253"/>
    </row>
    <row r="3" spans="1:9" ht="21" customHeight="1" x14ac:dyDescent="0.25">
      <c r="A3" s="4" t="s">
        <v>2</v>
      </c>
      <c r="B3" s="4" t="s">
        <v>3</v>
      </c>
      <c r="C3" s="5" t="s">
        <v>5</v>
      </c>
      <c r="D3" s="250" t="s">
        <v>6</v>
      </c>
      <c r="E3" s="250"/>
      <c r="F3" s="251" t="s">
        <v>7</v>
      </c>
      <c r="G3" s="252"/>
      <c r="H3" s="5" t="s">
        <v>8</v>
      </c>
      <c r="I3" s="5" t="s">
        <v>9</v>
      </c>
    </row>
    <row r="4" spans="1:9" x14ac:dyDescent="0.25">
      <c r="A4" s="4"/>
      <c r="B4" s="4" t="s">
        <v>4</v>
      </c>
      <c r="C4" s="5"/>
      <c r="D4" s="5" t="s">
        <v>10</v>
      </c>
      <c r="E4" s="5" t="s">
        <v>4998</v>
      </c>
      <c r="F4" s="5">
        <v>2021</v>
      </c>
      <c r="G4" s="5">
        <v>2022</v>
      </c>
      <c r="H4" s="5"/>
      <c r="I4" s="5"/>
    </row>
    <row r="5" spans="1:9" ht="21" customHeight="1" x14ac:dyDescent="0.25">
      <c r="A5" s="6" t="s">
        <v>2063</v>
      </c>
      <c r="B5" s="248" t="s">
        <v>11</v>
      </c>
      <c r="C5" s="249"/>
      <c r="D5" s="7"/>
      <c r="E5" s="7"/>
      <c r="F5" s="7"/>
      <c r="G5" s="7"/>
      <c r="H5" s="7"/>
      <c r="I5" s="7"/>
    </row>
    <row r="6" spans="1:9" x14ac:dyDescent="0.25">
      <c r="A6" s="8"/>
      <c r="B6" s="9" t="s">
        <v>12</v>
      </c>
      <c r="C6" s="9"/>
      <c r="D6" s="9"/>
      <c r="E6" s="9"/>
      <c r="F6" s="9"/>
      <c r="G6" s="9"/>
      <c r="H6" s="9"/>
      <c r="I6" s="9"/>
    </row>
    <row r="7" spans="1:9" x14ac:dyDescent="0.25">
      <c r="A7" s="10"/>
      <c r="B7" s="10" t="s">
        <v>2064</v>
      </c>
      <c r="C7" s="7" t="s">
        <v>13</v>
      </c>
      <c r="D7" s="11">
        <v>0</v>
      </c>
      <c r="E7" s="11">
        <v>0</v>
      </c>
      <c r="F7" s="12">
        <v>1200000000</v>
      </c>
      <c r="G7" s="12">
        <v>240000000</v>
      </c>
      <c r="H7" s="7"/>
      <c r="I7" s="7"/>
    </row>
    <row r="8" spans="1:9" x14ac:dyDescent="0.25">
      <c r="A8" s="13" t="s">
        <v>2063</v>
      </c>
      <c r="B8" s="13" t="s">
        <v>2065</v>
      </c>
      <c r="C8" s="14" t="s">
        <v>14</v>
      </c>
      <c r="D8" s="15">
        <v>0</v>
      </c>
      <c r="E8" s="15">
        <v>0</v>
      </c>
      <c r="F8" s="16">
        <v>80000000</v>
      </c>
      <c r="G8" s="15">
        <v>0</v>
      </c>
      <c r="H8" s="17" t="s">
        <v>8</v>
      </c>
      <c r="I8" s="17"/>
    </row>
    <row r="9" spans="1:9" ht="21" x14ac:dyDescent="0.25">
      <c r="A9" s="13" t="s">
        <v>2066</v>
      </c>
      <c r="B9" s="13" t="s">
        <v>2067</v>
      </c>
      <c r="C9" s="14" t="s">
        <v>15</v>
      </c>
      <c r="D9" s="15">
        <v>0</v>
      </c>
      <c r="E9" s="15">
        <v>0</v>
      </c>
      <c r="F9" s="16">
        <v>100000000</v>
      </c>
      <c r="G9" s="16">
        <v>200000000</v>
      </c>
      <c r="H9" s="18">
        <v>0</v>
      </c>
      <c r="I9" s="17" t="s">
        <v>16</v>
      </c>
    </row>
    <row r="10" spans="1:9" ht="21" x14ac:dyDescent="0.25">
      <c r="A10" s="13" t="s">
        <v>2068</v>
      </c>
      <c r="B10" s="13" t="s">
        <v>2069</v>
      </c>
      <c r="C10" s="14" t="s">
        <v>17</v>
      </c>
      <c r="D10" s="15">
        <v>0</v>
      </c>
      <c r="E10" s="15">
        <v>0</v>
      </c>
      <c r="F10" s="16">
        <v>200000000</v>
      </c>
      <c r="G10" s="15">
        <v>0</v>
      </c>
      <c r="H10" s="18">
        <v>0</v>
      </c>
      <c r="I10" s="17" t="s">
        <v>16</v>
      </c>
    </row>
    <row r="11" spans="1:9" x14ac:dyDescent="0.25">
      <c r="A11" s="13" t="s">
        <v>2070</v>
      </c>
      <c r="B11" s="13" t="s">
        <v>2071</v>
      </c>
      <c r="C11" s="14" t="s">
        <v>18</v>
      </c>
      <c r="D11" s="15">
        <v>0</v>
      </c>
      <c r="E11" s="15">
        <v>0</v>
      </c>
      <c r="F11" s="16">
        <v>120000000</v>
      </c>
      <c r="G11" s="15">
        <v>0</v>
      </c>
      <c r="H11" s="18">
        <v>0</v>
      </c>
      <c r="I11" s="17" t="s">
        <v>16</v>
      </c>
    </row>
    <row r="12" spans="1:9" ht="21" x14ac:dyDescent="0.25">
      <c r="A12" s="13" t="s">
        <v>2072</v>
      </c>
      <c r="B12" s="13" t="s">
        <v>2073</v>
      </c>
      <c r="C12" s="14" t="s">
        <v>19</v>
      </c>
      <c r="D12" s="15">
        <v>0</v>
      </c>
      <c r="E12" s="15">
        <v>0</v>
      </c>
      <c r="F12" s="16">
        <v>100000000</v>
      </c>
      <c r="G12" s="15">
        <v>0</v>
      </c>
      <c r="H12" s="18">
        <v>0</v>
      </c>
      <c r="I12" s="17" t="s">
        <v>16</v>
      </c>
    </row>
    <row r="13" spans="1:9" x14ac:dyDescent="0.25">
      <c r="A13" s="13" t="s">
        <v>2074</v>
      </c>
      <c r="B13" s="13" t="s">
        <v>2075</v>
      </c>
      <c r="C13" s="14" t="s">
        <v>20</v>
      </c>
      <c r="D13" s="15">
        <v>0</v>
      </c>
      <c r="E13" s="15">
        <v>0</v>
      </c>
      <c r="F13" s="16">
        <v>600000000</v>
      </c>
      <c r="G13" s="16">
        <v>40000000</v>
      </c>
      <c r="H13" s="18">
        <v>0</v>
      </c>
      <c r="I13" s="17" t="s">
        <v>16</v>
      </c>
    </row>
    <row r="14" spans="1:9" x14ac:dyDescent="0.25">
      <c r="A14" s="10"/>
      <c r="B14" s="10" t="s">
        <v>2076</v>
      </c>
      <c r="C14" s="7" t="s">
        <v>21</v>
      </c>
      <c r="D14" s="12">
        <v>700000</v>
      </c>
      <c r="E14" s="11">
        <v>0</v>
      </c>
      <c r="F14" s="12">
        <v>10000000</v>
      </c>
      <c r="G14" s="12">
        <v>5000000</v>
      </c>
      <c r="H14" s="7"/>
      <c r="I14" s="7"/>
    </row>
    <row r="15" spans="1:9" x14ac:dyDescent="0.25">
      <c r="A15" s="13" t="s">
        <v>2077</v>
      </c>
      <c r="B15" s="13" t="s">
        <v>2078</v>
      </c>
      <c r="C15" s="14" t="s">
        <v>22</v>
      </c>
      <c r="D15" s="16">
        <v>700000</v>
      </c>
      <c r="E15" s="15">
        <v>0</v>
      </c>
      <c r="F15" s="16">
        <v>10000000</v>
      </c>
      <c r="G15" s="16">
        <v>5000000</v>
      </c>
      <c r="H15" s="18">
        <v>0</v>
      </c>
      <c r="I15" s="17" t="s">
        <v>16</v>
      </c>
    </row>
    <row r="16" spans="1:9" x14ac:dyDescent="0.25">
      <c r="A16" s="10"/>
      <c r="B16" s="10" t="s">
        <v>2079</v>
      </c>
      <c r="C16" s="7" t="s">
        <v>23</v>
      </c>
      <c r="D16" s="11">
        <v>0</v>
      </c>
      <c r="E16" s="11">
        <v>0</v>
      </c>
      <c r="F16" s="12">
        <v>45000000</v>
      </c>
      <c r="G16" s="12">
        <v>13000000</v>
      </c>
      <c r="H16" s="7"/>
      <c r="I16" s="7"/>
    </row>
    <row r="17" spans="1:9" x14ac:dyDescent="0.25">
      <c r="A17" s="13" t="s">
        <v>2080</v>
      </c>
      <c r="B17" s="13" t="s">
        <v>2081</v>
      </c>
      <c r="C17" s="14" t="s">
        <v>24</v>
      </c>
      <c r="D17" s="15">
        <v>0</v>
      </c>
      <c r="E17" s="15">
        <v>0</v>
      </c>
      <c r="F17" s="16">
        <v>20000000</v>
      </c>
      <c r="G17" s="16">
        <v>6000000</v>
      </c>
      <c r="H17" s="17" t="s">
        <v>8</v>
      </c>
      <c r="I17" s="17"/>
    </row>
    <row r="18" spans="1:9" ht="21" x14ac:dyDescent="0.25">
      <c r="A18" s="13" t="s">
        <v>2082</v>
      </c>
      <c r="B18" s="13" t="s">
        <v>2083</v>
      </c>
      <c r="C18" s="14" t="s">
        <v>25</v>
      </c>
      <c r="D18" s="15">
        <v>0</v>
      </c>
      <c r="E18" s="15">
        <v>0</v>
      </c>
      <c r="F18" s="16">
        <v>25000000</v>
      </c>
      <c r="G18" s="16">
        <v>3000000</v>
      </c>
      <c r="H18" s="17" t="s">
        <v>8</v>
      </c>
      <c r="I18" s="17"/>
    </row>
    <row r="19" spans="1:9" x14ac:dyDescent="0.25">
      <c r="A19" s="13" t="s">
        <v>2084</v>
      </c>
      <c r="B19" s="13" t="s">
        <v>2085</v>
      </c>
      <c r="C19" s="14" t="s">
        <v>26</v>
      </c>
      <c r="D19" s="15">
        <v>0</v>
      </c>
      <c r="E19" s="15">
        <v>0</v>
      </c>
      <c r="F19" s="15">
        <v>0</v>
      </c>
      <c r="G19" s="16">
        <v>4000000</v>
      </c>
      <c r="H19" s="18">
        <v>0</v>
      </c>
      <c r="I19" s="17" t="s">
        <v>16</v>
      </c>
    </row>
    <row r="20" spans="1:9" x14ac:dyDescent="0.25">
      <c r="A20" s="10"/>
      <c r="B20" s="10" t="s">
        <v>2086</v>
      </c>
      <c r="C20" s="7" t="s">
        <v>27</v>
      </c>
      <c r="D20" s="11">
        <v>0</v>
      </c>
      <c r="E20" s="11">
        <v>0</v>
      </c>
      <c r="F20" s="11">
        <v>0</v>
      </c>
      <c r="G20" s="11">
        <v>0</v>
      </c>
      <c r="H20" s="7"/>
      <c r="I20" s="7"/>
    </row>
    <row r="21" spans="1:9" x14ac:dyDescent="0.25">
      <c r="A21" s="10"/>
      <c r="B21" s="10" t="s">
        <v>2087</v>
      </c>
      <c r="C21" s="7" t="s">
        <v>28</v>
      </c>
      <c r="D21" s="12">
        <v>5000000</v>
      </c>
      <c r="E21" s="12">
        <v>11115000</v>
      </c>
      <c r="F21" s="12">
        <v>265000000</v>
      </c>
      <c r="G21" s="12">
        <v>70000000</v>
      </c>
      <c r="H21" s="7"/>
      <c r="I21" s="7"/>
    </row>
    <row r="22" spans="1:9" x14ac:dyDescent="0.25">
      <c r="A22" s="13" t="s">
        <v>2088</v>
      </c>
      <c r="B22" s="13" t="s">
        <v>2089</v>
      </c>
      <c r="C22" s="14" t="s">
        <v>29</v>
      </c>
      <c r="D22" s="16">
        <v>5000000</v>
      </c>
      <c r="E22" s="16">
        <v>11115000</v>
      </c>
      <c r="F22" s="16">
        <v>15000000</v>
      </c>
      <c r="G22" s="16">
        <v>10000000</v>
      </c>
      <c r="H22" s="17" t="s">
        <v>8</v>
      </c>
      <c r="I22" s="17"/>
    </row>
    <row r="23" spans="1:9" x14ac:dyDescent="0.25">
      <c r="A23" s="13" t="s">
        <v>2090</v>
      </c>
      <c r="B23" s="13" t="s">
        <v>2091</v>
      </c>
      <c r="C23" s="14" t="s">
        <v>30</v>
      </c>
      <c r="D23" s="15">
        <v>0</v>
      </c>
      <c r="E23" s="15">
        <v>0</v>
      </c>
      <c r="F23" s="16">
        <v>30000000</v>
      </c>
      <c r="G23" s="16">
        <v>5000000</v>
      </c>
      <c r="H23" s="17" t="s">
        <v>8</v>
      </c>
      <c r="I23" s="17"/>
    </row>
    <row r="24" spans="1:9" ht="21" x14ac:dyDescent="0.25">
      <c r="A24" s="13" t="s">
        <v>2092</v>
      </c>
      <c r="B24" s="13" t="s">
        <v>2093</v>
      </c>
      <c r="C24" s="14" t="s">
        <v>31</v>
      </c>
      <c r="D24" s="15">
        <v>0</v>
      </c>
      <c r="E24" s="15">
        <v>0</v>
      </c>
      <c r="F24" s="16">
        <v>10000000</v>
      </c>
      <c r="G24" s="15">
        <v>0</v>
      </c>
      <c r="H24" s="17" t="s">
        <v>8</v>
      </c>
      <c r="I24" s="17"/>
    </row>
    <row r="25" spans="1:9" ht="21" x14ac:dyDescent="0.25">
      <c r="A25" s="13" t="s">
        <v>2094</v>
      </c>
      <c r="B25" s="13" t="s">
        <v>2095</v>
      </c>
      <c r="C25" s="14" t="s">
        <v>32</v>
      </c>
      <c r="D25" s="15">
        <v>0</v>
      </c>
      <c r="E25" s="15">
        <v>0</v>
      </c>
      <c r="F25" s="16">
        <v>10000000</v>
      </c>
      <c r="G25" s="16">
        <v>5000000</v>
      </c>
      <c r="H25" s="17" t="s">
        <v>8</v>
      </c>
      <c r="I25" s="17"/>
    </row>
    <row r="26" spans="1:9" x14ac:dyDescent="0.25">
      <c r="A26" s="13" t="s">
        <v>2096</v>
      </c>
      <c r="B26" s="13" t="s">
        <v>2097</v>
      </c>
      <c r="C26" s="14" t="s">
        <v>33</v>
      </c>
      <c r="D26" s="15">
        <v>0</v>
      </c>
      <c r="E26" s="15">
        <v>0</v>
      </c>
      <c r="F26" s="16">
        <v>200000000</v>
      </c>
      <c r="G26" s="16">
        <v>50000000</v>
      </c>
      <c r="H26" s="17" t="s">
        <v>8</v>
      </c>
      <c r="I26" s="17"/>
    </row>
    <row r="27" spans="1:9" x14ac:dyDescent="0.25">
      <c r="A27" s="10"/>
      <c r="B27" s="10" t="s">
        <v>2098</v>
      </c>
      <c r="C27" s="7" t="s">
        <v>34</v>
      </c>
      <c r="D27" s="11">
        <v>0</v>
      </c>
      <c r="E27" s="11">
        <v>0</v>
      </c>
      <c r="F27" s="12">
        <v>102500000</v>
      </c>
      <c r="G27" s="12">
        <v>357000000</v>
      </c>
      <c r="H27" s="7"/>
      <c r="I27" s="7"/>
    </row>
    <row r="28" spans="1:9" x14ac:dyDescent="0.25">
      <c r="A28" s="13" t="s">
        <v>2099</v>
      </c>
      <c r="B28" s="13" t="s">
        <v>2100</v>
      </c>
      <c r="C28" s="14" t="s">
        <v>35</v>
      </c>
      <c r="D28" s="15">
        <v>0</v>
      </c>
      <c r="E28" s="15">
        <v>0</v>
      </c>
      <c r="F28" s="16">
        <v>5000000</v>
      </c>
      <c r="G28" s="16">
        <v>2000000</v>
      </c>
      <c r="H28" s="17" t="s">
        <v>8</v>
      </c>
      <c r="I28" s="17"/>
    </row>
    <row r="29" spans="1:9" x14ac:dyDescent="0.25">
      <c r="A29" s="13" t="s">
        <v>2101</v>
      </c>
      <c r="B29" s="13" t="s">
        <v>2102</v>
      </c>
      <c r="C29" s="14" t="s">
        <v>36</v>
      </c>
      <c r="D29" s="15">
        <v>0</v>
      </c>
      <c r="E29" s="15">
        <v>0</v>
      </c>
      <c r="F29" s="16">
        <v>5000000</v>
      </c>
      <c r="G29" s="16">
        <v>2000000</v>
      </c>
      <c r="H29" s="17" t="s">
        <v>8</v>
      </c>
      <c r="I29" s="17"/>
    </row>
    <row r="30" spans="1:9" ht="21" x14ac:dyDescent="0.25">
      <c r="A30" s="13" t="s">
        <v>2103</v>
      </c>
      <c r="B30" s="13" t="s">
        <v>2104</v>
      </c>
      <c r="C30" s="14" t="s">
        <v>37</v>
      </c>
      <c r="D30" s="15">
        <v>0</v>
      </c>
      <c r="E30" s="15">
        <v>0</v>
      </c>
      <c r="F30" s="16">
        <v>2000000</v>
      </c>
      <c r="G30" s="16">
        <v>350000000</v>
      </c>
      <c r="H30" s="17" t="s">
        <v>8</v>
      </c>
      <c r="I30" s="17"/>
    </row>
    <row r="31" spans="1:9" x14ac:dyDescent="0.25">
      <c r="A31" s="13" t="s">
        <v>2105</v>
      </c>
      <c r="B31" s="13" t="s">
        <v>2106</v>
      </c>
      <c r="C31" s="14" t="s">
        <v>38</v>
      </c>
      <c r="D31" s="15">
        <v>0</v>
      </c>
      <c r="E31" s="15">
        <v>0</v>
      </c>
      <c r="F31" s="16">
        <v>47000000</v>
      </c>
      <c r="G31" s="15">
        <v>0</v>
      </c>
      <c r="H31" s="17" t="s">
        <v>8</v>
      </c>
      <c r="I31" s="17"/>
    </row>
    <row r="32" spans="1:9" ht="31.5" x14ac:dyDescent="0.25">
      <c r="A32" s="13" t="s">
        <v>2107</v>
      </c>
      <c r="B32" s="13" t="s">
        <v>2108</v>
      </c>
      <c r="C32" s="14" t="s">
        <v>39</v>
      </c>
      <c r="D32" s="15">
        <v>0</v>
      </c>
      <c r="E32" s="15">
        <v>0</v>
      </c>
      <c r="F32" s="16">
        <v>11000000</v>
      </c>
      <c r="G32" s="16">
        <v>2000000</v>
      </c>
      <c r="H32" s="17" t="s">
        <v>8</v>
      </c>
      <c r="I32" s="17"/>
    </row>
    <row r="33" spans="1:9" x14ac:dyDescent="0.25">
      <c r="A33" s="13" t="s">
        <v>2109</v>
      </c>
      <c r="B33" s="13" t="s">
        <v>2110</v>
      </c>
      <c r="C33" s="14" t="s">
        <v>40</v>
      </c>
      <c r="D33" s="15">
        <v>0</v>
      </c>
      <c r="E33" s="15">
        <v>0</v>
      </c>
      <c r="F33" s="16">
        <v>22500000</v>
      </c>
      <c r="G33" s="15">
        <v>0</v>
      </c>
      <c r="H33" s="17" t="s">
        <v>8</v>
      </c>
      <c r="I33" s="17"/>
    </row>
    <row r="34" spans="1:9" ht="21" x14ac:dyDescent="0.25">
      <c r="A34" s="13" t="s">
        <v>2111</v>
      </c>
      <c r="B34" s="13" t="s">
        <v>2112</v>
      </c>
      <c r="C34" s="14" t="s">
        <v>41</v>
      </c>
      <c r="D34" s="15">
        <v>0</v>
      </c>
      <c r="E34" s="15">
        <v>0</v>
      </c>
      <c r="F34" s="16">
        <v>10000000</v>
      </c>
      <c r="G34" s="16">
        <v>1000000</v>
      </c>
      <c r="H34" s="18">
        <v>0</v>
      </c>
      <c r="I34" s="17" t="s">
        <v>16</v>
      </c>
    </row>
    <row r="35" spans="1:9" x14ac:dyDescent="0.25">
      <c r="A35" s="10"/>
      <c r="B35" s="10" t="s">
        <v>2113</v>
      </c>
      <c r="C35" s="7" t="s">
        <v>42</v>
      </c>
      <c r="D35" s="11">
        <v>0</v>
      </c>
      <c r="E35" s="11">
        <v>0</v>
      </c>
      <c r="F35" s="11">
        <v>0</v>
      </c>
      <c r="G35" s="12">
        <v>50000000</v>
      </c>
      <c r="H35" s="7"/>
      <c r="I35" s="7"/>
    </row>
    <row r="36" spans="1:9" ht="21" x14ac:dyDescent="0.25">
      <c r="A36" s="13" t="s">
        <v>2114</v>
      </c>
      <c r="B36" s="13" t="s">
        <v>2115</v>
      </c>
      <c r="C36" s="14" t="s">
        <v>43</v>
      </c>
      <c r="D36" s="15">
        <v>0</v>
      </c>
      <c r="E36" s="15">
        <v>0</v>
      </c>
      <c r="F36" s="15">
        <v>0</v>
      </c>
      <c r="G36" s="16">
        <v>25000000</v>
      </c>
      <c r="H36" s="18">
        <v>0</v>
      </c>
      <c r="I36" s="17" t="s">
        <v>16</v>
      </c>
    </row>
    <row r="37" spans="1:9" ht="21" x14ac:dyDescent="0.25">
      <c r="A37" s="13" t="s">
        <v>2116</v>
      </c>
      <c r="B37" s="13" t="s">
        <v>2117</v>
      </c>
      <c r="C37" s="14" t="s">
        <v>44</v>
      </c>
      <c r="D37" s="15">
        <v>0</v>
      </c>
      <c r="E37" s="15">
        <v>0</v>
      </c>
      <c r="F37" s="15">
        <v>0</v>
      </c>
      <c r="G37" s="16">
        <v>25000000</v>
      </c>
      <c r="H37" s="18">
        <v>0</v>
      </c>
      <c r="I37" s="17" t="s">
        <v>16</v>
      </c>
    </row>
    <row r="38" spans="1:9" x14ac:dyDescent="0.25">
      <c r="A38" s="10"/>
      <c r="B38" s="10" t="s">
        <v>2118</v>
      </c>
      <c r="C38" s="7" t="s">
        <v>45</v>
      </c>
      <c r="D38" s="11">
        <v>0</v>
      </c>
      <c r="E38" s="11">
        <v>0</v>
      </c>
      <c r="F38" s="12">
        <v>100000000</v>
      </c>
      <c r="G38" s="12">
        <v>50000000</v>
      </c>
      <c r="H38" s="7"/>
      <c r="I38" s="7"/>
    </row>
    <row r="39" spans="1:9" x14ac:dyDescent="0.25">
      <c r="A39" s="13" t="s">
        <v>2119</v>
      </c>
      <c r="B39" s="13" t="s">
        <v>2120</v>
      </c>
      <c r="C39" s="14" t="s">
        <v>46</v>
      </c>
      <c r="D39" s="15">
        <v>0</v>
      </c>
      <c r="E39" s="15">
        <v>0</v>
      </c>
      <c r="F39" s="16">
        <v>100000000</v>
      </c>
      <c r="G39" s="16">
        <v>50000000</v>
      </c>
      <c r="H39" s="17" t="s">
        <v>8</v>
      </c>
      <c r="I39" s="17"/>
    </row>
    <row r="40" spans="1:9" x14ac:dyDescent="0.25">
      <c r="A40" s="10"/>
      <c r="B40" s="10" t="s">
        <v>2121</v>
      </c>
      <c r="C40" s="7" t="s">
        <v>47</v>
      </c>
      <c r="D40" s="12">
        <v>1140000</v>
      </c>
      <c r="E40" s="11">
        <v>0</v>
      </c>
      <c r="F40" s="12">
        <v>20000000</v>
      </c>
      <c r="G40" s="12">
        <v>7000000</v>
      </c>
      <c r="H40" s="7"/>
      <c r="I40" s="7"/>
    </row>
    <row r="41" spans="1:9" ht="21" x14ac:dyDescent="0.25">
      <c r="A41" s="13" t="s">
        <v>2122</v>
      </c>
      <c r="B41" s="13" t="s">
        <v>2123</v>
      </c>
      <c r="C41" s="14" t="s">
        <v>48</v>
      </c>
      <c r="D41" s="16">
        <v>1140000</v>
      </c>
      <c r="E41" s="15">
        <v>0</v>
      </c>
      <c r="F41" s="16">
        <v>20000000</v>
      </c>
      <c r="G41" s="16">
        <v>7000000</v>
      </c>
      <c r="H41" s="17" t="s">
        <v>8</v>
      </c>
      <c r="I41" s="17"/>
    </row>
    <row r="42" spans="1:9" x14ac:dyDescent="0.25">
      <c r="A42" s="10"/>
      <c r="B42" s="10" t="s">
        <v>2124</v>
      </c>
      <c r="C42" s="7" t="s">
        <v>49</v>
      </c>
      <c r="D42" s="12">
        <v>60000000</v>
      </c>
      <c r="E42" s="12">
        <v>71068615</v>
      </c>
      <c r="F42" s="12">
        <v>76000000</v>
      </c>
      <c r="G42" s="12">
        <v>78000000</v>
      </c>
      <c r="H42" s="7"/>
      <c r="I42" s="7"/>
    </row>
    <row r="43" spans="1:9" x14ac:dyDescent="0.25">
      <c r="A43" s="13" t="s">
        <v>2125</v>
      </c>
      <c r="B43" s="13" t="s">
        <v>2126</v>
      </c>
      <c r="C43" s="14" t="s">
        <v>50</v>
      </c>
      <c r="D43" s="16">
        <v>60000000</v>
      </c>
      <c r="E43" s="16">
        <v>71068615</v>
      </c>
      <c r="F43" s="16">
        <v>75000000</v>
      </c>
      <c r="G43" s="16">
        <v>78000000</v>
      </c>
      <c r="H43" s="17" t="s">
        <v>8</v>
      </c>
      <c r="I43" s="17"/>
    </row>
    <row r="44" spans="1:9" x14ac:dyDescent="0.25">
      <c r="A44" s="13" t="s">
        <v>2127</v>
      </c>
      <c r="B44" s="13" t="s">
        <v>2128</v>
      </c>
      <c r="C44" s="14" t="s">
        <v>51</v>
      </c>
      <c r="D44" s="15">
        <v>0</v>
      </c>
      <c r="E44" s="15">
        <v>0</v>
      </c>
      <c r="F44" s="16">
        <v>1000000</v>
      </c>
      <c r="G44" s="15">
        <v>0</v>
      </c>
      <c r="H44" s="17" t="s">
        <v>8</v>
      </c>
      <c r="I44" s="17"/>
    </row>
    <row r="45" spans="1:9" x14ac:dyDescent="0.25">
      <c r="A45" s="10"/>
      <c r="B45" s="10" t="s">
        <v>2129</v>
      </c>
      <c r="C45" s="7" t="s">
        <v>52</v>
      </c>
      <c r="D45" s="12">
        <v>7756000</v>
      </c>
      <c r="E45" s="11">
        <v>0</v>
      </c>
      <c r="F45" s="12">
        <v>231500000</v>
      </c>
      <c r="G45" s="12">
        <v>40000000</v>
      </c>
      <c r="H45" s="7"/>
      <c r="I45" s="7"/>
    </row>
    <row r="46" spans="1:9" x14ac:dyDescent="0.25">
      <c r="A46" s="13" t="s">
        <v>2130</v>
      </c>
      <c r="B46" s="13" t="s">
        <v>2131</v>
      </c>
      <c r="C46" s="14" t="s">
        <v>53</v>
      </c>
      <c r="D46" s="16">
        <v>3400000</v>
      </c>
      <c r="E46" s="15">
        <v>0</v>
      </c>
      <c r="F46" s="16">
        <v>30000000</v>
      </c>
      <c r="G46" s="16">
        <v>10000000</v>
      </c>
      <c r="H46" s="17" t="s">
        <v>8</v>
      </c>
      <c r="I46" s="17"/>
    </row>
    <row r="47" spans="1:9" ht="21" x14ac:dyDescent="0.25">
      <c r="A47" s="13" t="s">
        <v>2132</v>
      </c>
      <c r="B47" s="13" t="s">
        <v>2133</v>
      </c>
      <c r="C47" s="14" t="s">
        <v>4999</v>
      </c>
      <c r="D47" s="16">
        <v>4356000</v>
      </c>
      <c r="E47" s="15">
        <v>0</v>
      </c>
      <c r="F47" s="16">
        <v>201500000</v>
      </c>
      <c r="G47" s="16">
        <v>30000000</v>
      </c>
      <c r="H47" s="18">
        <v>0</v>
      </c>
      <c r="I47" s="17" t="s">
        <v>16</v>
      </c>
    </row>
    <row r="48" spans="1:9" x14ac:dyDescent="0.25">
      <c r="A48" s="19" t="s">
        <v>54</v>
      </c>
      <c r="B48" s="19"/>
      <c r="C48" s="19"/>
      <c r="D48" s="20">
        <v>74596000</v>
      </c>
      <c r="E48" s="20">
        <v>82183615</v>
      </c>
      <c r="F48" s="20">
        <v>2050000000</v>
      </c>
      <c r="G48" s="20">
        <v>910000000</v>
      </c>
      <c r="H48" s="21"/>
      <c r="I48" s="21"/>
    </row>
    <row r="49" spans="1:9" x14ac:dyDescent="0.25">
      <c r="A49" s="8"/>
      <c r="B49" s="9" t="s">
        <v>55</v>
      </c>
      <c r="C49" s="9"/>
      <c r="D49" s="9"/>
      <c r="E49" s="9"/>
      <c r="F49" s="9"/>
      <c r="G49" s="9"/>
      <c r="H49" s="9"/>
      <c r="I49" s="9"/>
    </row>
    <row r="50" spans="1:9" x14ac:dyDescent="0.25">
      <c r="A50" s="19" t="s">
        <v>54</v>
      </c>
      <c r="B50" s="19"/>
      <c r="C50" s="19"/>
      <c r="D50" s="19"/>
      <c r="E50" s="19"/>
      <c r="F50" s="19"/>
      <c r="G50" s="22">
        <v>0</v>
      </c>
      <c r="H50" s="23"/>
      <c r="I50" s="23"/>
    </row>
    <row r="51" spans="1:9" ht="21" x14ac:dyDescent="0.25">
      <c r="A51" s="19" t="s">
        <v>56</v>
      </c>
      <c r="B51" s="19"/>
      <c r="C51" s="19"/>
      <c r="D51" s="12">
        <v>74596000</v>
      </c>
      <c r="E51" s="12">
        <v>82183615</v>
      </c>
      <c r="F51" s="12">
        <v>2050000000</v>
      </c>
      <c r="G51" s="12">
        <v>910000000</v>
      </c>
      <c r="H51" s="23"/>
      <c r="I51" s="23"/>
    </row>
    <row r="52" spans="1:9" ht="21" x14ac:dyDescent="0.25">
      <c r="A52" s="6" t="s">
        <v>2066</v>
      </c>
      <c r="B52" s="7" t="s">
        <v>57</v>
      </c>
      <c r="C52" s="7"/>
      <c r="D52" s="7"/>
      <c r="E52" s="7"/>
      <c r="F52" s="7"/>
      <c r="G52" s="7"/>
      <c r="H52" s="7"/>
      <c r="I52" s="7"/>
    </row>
    <row r="53" spans="1:9" x14ac:dyDescent="0.25">
      <c r="A53" s="8"/>
      <c r="B53" s="9" t="s">
        <v>12</v>
      </c>
      <c r="C53" s="9"/>
      <c r="D53" s="9"/>
      <c r="E53" s="9"/>
      <c r="F53" s="9"/>
      <c r="G53" s="9"/>
      <c r="H53" s="9"/>
      <c r="I53" s="9"/>
    </row>
    <row r="54" spans="1:9" x14ac:dyDescent="0.25">
      <c r="A54" s="10"/>
      <c r="B54" s="10" t="s">
        <v>2134</v>
      </c>
      <c r="C54" s="7" t="s">
        <v>58</v>
      </c>
      <c r="D54" s="12">
        <v>15420000</v>
      </c>
      <c r="E54" s="12">
        <v>27114285.710000001</v>
      </c>
      <c r="F54" s="12">
        <v>53580000</v>
      </c>
      <c r="G54" s="12">
        <v>30000000</v>
      </c>
      <c r="H54" s="7"/>
      <c r="I54" s="7"/>
    </row>
    <row r="55" spans="1:9" x14ac:dyDescent="0.25">
      <c r="A55" s="13" t="s">
        <v>2063</v>
      </c>
      <c r="B55" s="13" t="s">
        <v>2135</v>
      </c>
      <c r="C55" s="14" t="s">
        <v>59</v>
      </c>
      <c r="D55" s="16">
        <v>15420000</v>
      </c>
      <c r="E55" s="16">
        <v>18114285.710000001</v>
      </c>
      <c r="F55" s="16">
        <v>28580000</v>
      </c>
      <c r="G55" s="16">
        <v>24580000</v>
      </c>
      <c r="H55" s="17" t="s">
        <v>8</v>
      </c>
      <c r="I55" s="17"/>
    </row>
    <row r="56" spans="1:9" x14ac:dyDescent="0.25">
      <c r="A56" s="13" t="s">
        <v>2066</v>
      </c>
      <c r="B56" s="13" t="s">
        <v>2136</v>
      </c>
      <c r="C56" s="14" t="s">
        <v>60</v>
      </c>
      <c r="D56" s="15">
        <v>0</v>
      </c>
      <c r="E56" s="16">
        <v>9000000</v>
      </c>
      <c r="F56" s="16">
        <v>25000000</v>
      </c>
      <c r="G56" s="16">
        <v>5420000</v>
      </c>
      <c r="H56" s="17" t="s">
        <v>8</v>
      </c>
      <c r="I56" s="17"/>
    </row>
    <row r="57" spans="1:9" x14ac:dyDescent="0.25">
      <c r="A57" s="10"/>
      <c r="B57" s="10" t="s">
        <v>2137</v>
      </c>
      <c r="C57" s="7" t="s">
        <v>61</v>
      </c>
      <c r="D57" s="12">
        <v>1500000</v>
      </c>
      <c r="E57" s="11">
        <v>0</v>
      </c>
      <c r="F57" s="12">
        <v>5000000</v>
      </c>
      <c r="G57" s="11">
        <v>0</v>
      </c>
      <c r="H57" s="7"/>
      <c r="I57" s="7"/>
    </row>
    <row r="58" spans="1:9" x14ac:dyDescent="0.25">
      <c r="A58" s="13" t="s">
        <v>2068</v>
      </c>
      <c r="B58" s="13" t="s">
        <v>2138</v>
      </c>
      <c r="C58" s="14" t="s">
        <v>62</v>
      </c>
      <c r="D58" s="16">
        <v>1500000</v>
      </c>
      <c r="E58" s="15">
        <v>0</v>
      </c>
      <c r="F58" s="16">
        <v>5000000</v>
      </c>
      <c r="G58" s="15">
        <v>0</v>
      </c>
      <c r="H58" s="17" t="s">
        <v>8</v>
      </c>
      <c r="I58" s="17"/>
    </row>
    <row r="59" spans="1:9" x14ac:dyDescent="0.25">
      <c r="A59" s="10"/>
      <c r="B59" s="10" t="s">
        <v>2139</v>
      </c>
      <c r="C59" s="7" t="s">
        <v>23</v>
      </c>
      <c r="D59" s="12">
        <v>1500000</v>
      </c>
      <c r="E59" s="11">
        <v>0</v>
      </c>
      <c r="F59" s="12">
        <v>4000000</v>
      </c>
      <c r="G59" s="11">
        <v>0</v>
      </c>
      <c r="H59" s="7"/>
      <c r="I59" s="7"/>
    </row>
    <row r="60" spans="1:9" ht="21" x14ac:dyDescent="0.25">
      <c r="A60" s="13" t="s">
        <v>2070</v>
      </c>
      <c r="B60" s="13" t="s">
        <v>2140</v>
      </c>
      <c r="C60" s="14" t="s">
        <v>63</v>
      </c>
      <c r="D60" s="16">
        <v>1500000</v>
      </c>
      <c r="E60" s="15">
        <v>0</v>
      </c>
      <c r="F60" s="16">
        <v>4000000</v>
      </c>
      <c r="G60" s="15">
        <v>0</v>
      </c>
      <c r="H60" s="17" t="s">
        <v>8</v>
      </c>
      <c r="I60" s="17"/>
    </row>
    <row r="61" spans="1:9" ht="21" x14ac:dyDescent="0.25">
      <c r="A61" s="10"/>
      <c r="B61" s="10" t="s">
        <v>2141</v>
      </c>
      <c r="C61" s="7" t="s">
        <v>64</v>
      </c>
      <c r="D61" s="12">
        <v>30217080.34</v>
      </c>
      <c r="E61" s="12">
        <v>55826342</v>
      </c>
      <c r="F61" s="12">
        <v>57420000</v>
      </c>
      <c r="G61" s="12">
        <v>50000000</v>
      </c>
      <c r="H61" s="7"/>
      <c r="I61" s="7"/>
    </row>
    <row r="62" spans="1:9" x14ac:dyDescent="0.25">
      <c r="A62" s="13" t="s">
        <v>2072</v>
      </c>
      <c r="B62" s="13" t="s">
        <v>2142</v>
      </c>
      <c r="C62" s="14" t="s">
        <v>65</v>
      </c>
      <c r="D62" s="16">
        <v>30217080.34</v>
      </c>
      <c r="E62" s="16">
        <v>55826342</v>
      </c>
      <c r="F62" s="16">
        <v>57420000</v>
      </c>
      <c r="G62" s="16">
        <v>50000000</v>
      </c>
      <c r="H62" s="17" t="s">
        <v>8</v>
      </c>
      <c r="I62" s="17"/>
    </row>
    <row r="63" spans="1:9" x14ac:dyDescent="0.25">
      <c r="A63" s="19" t="s">
        <v>54</v>
      </c>
      <c r="B63" s="19"/>
      <c r="C63" s="19"/>
      <c r="D63" s="20">
        <v>48637080.340000004</v>
      </c>
      <c r="E63" s="20">
        <v>82940627.709999993</v>
      </c>
      <c r="F63" s="20">
        <v>120000000</v>
      </c>
      <c r="G63" s="20">
        <v>80000000</v>
      </c>
      <c r="H63" s="21"/>
      <c r="I63" s="21"/>
    </row>
    <row r="64" spans="1:9" x14ac:dyDescent="0.25">
      <c r="A64" s="8"/>
      <c r="B64" s="9" t="s">
        <v>55</v>
      </c>
      <c r="C64" s="9"/>
      <c r="D64" s="9"/>
      <c r="E64" s="9"/>
      <c r="F64" s="9"/>
      <c r="G64" s="9"/>
      <c r="H64" s="9"/>
      <c r="I64" s="9"/>
    </row>
    <row r="65" spans="1:9" x14ac:dyDescent="0.25">
      <c r="A65" s="19" t="s">
        <v>54</v>
      </c>
      <c r="B65" s="19"/>
      <c r="C65" s="19"/>
      <c r="D65" s="19"/>
      <c r="E65" s="19"/>
      <c r="F65" s="19"/>
      <c r="G65" s="22">
        <v>0</v>
      </c>
      <c r="H65" s="23"/>
      <c r="I65" s="23"/>
    </row>
    <row r="66" spans="1:9" ht="21" x14ac:dyDescent="0.25">
      <c r="A66" s="19" t="s">
        <v>56</v>
      </c>
      <c r="B66" s="19"/>
      <c r="C66" s="19"/>
      <c r="D66" s="12">
        <v>48637080.340000004</v>
      </c>
      <c r="E66" s="12">
        <v>82940627.709999993</v>
      </c>
      <c r="F66" s="12">
        <v>120000000</v>
      </c>
      <c r="G66" s="12">
        <v>80000000</v>
      </c>
      <c r="H66" s="23"/>
      <c r="I66" s="23"/>
    </row>
    <row r="67" spans="1:9" ht="21" x14ac:dyDescent="0.25">
      <c r="A67" s="6" t="s">
        <v>2068</v>
      </c>
      <c r="B67" s="7" t="s">
        <v>66</v>
      </c>
      <c r="C67" s="7"/>
      <c r="D67" s="7"/>
      <c r="E67" s="7"/>
      <c r="F67" s="7"/>
      <c r="G67" s="7"/>
      <c r="H67" s="7"/>
      <c r="I67" s="7"/>
    </row>
    <row r="68" spans="1:9" x14ac:dyDescent="0.25">
      <c r="A68" s="8"/>
      <c r="B68" s="9" t="s">
        <v>12</v>
      </c>
      <c r="C68" s="9"/>
      <c r="D68" s="9"/>
      <c r="E68" s="9"/>
      <c r="F68" s="9"/>
      <c r="G68" s="9"/>
      <c r="H68" s="9"/>
      <c r="I68" s="9"/>
    </row>
    <row r="69" spans="1:9" x14ac:dyDescent="0.25">
      <c r="A69" s="10"/>
      <c r="B69" s="10" t="s">
        <v>2143</v>
      </c>
      <c r="C69" s="7" t="s">
        <v>67</v>
      </c>
      <c r="D69" s="11">
        <v>0</v>
      </c>
      <c r="E69" s="11">
        <v>0</v>
      </c>
      <c r="F69" s="12">
        <v>5000000</v>
      </c>
      <c r="G69" s="11">
        <v>0</v>
      </c>
      <c r="H69" s="7"/>
      <c r="I69" s="7"/>
    </row>
    <row r="70" spans="1:9" ht="21" x14ac:dyDescent="0.25">
      <c r="A70" s="13" t="s">
        <v>2063</v>
      </c>
      <c r="B70" s="13" t="s">
        <v>2144</v>
      </c>
      <c r="C70" s="14" t="s">
        <v>68</v>
      </c>
      <c r="D70" s="15">
        <v>0</v>
      </c>
      <c r="E70" s="15">
        <v>0</v>
      </c>
      <c r="F70" s="16">
        <v>5000000</v>
      </c>
      <c r="G70" s="15">
        <v>0</v>
      </c>
      <c r="H70" s="17" t="s">
        <v>8</v>
      </c>
      <c r="I70" s="17"/>
    </row>
    <row r="71" spans="1:9" x14ac:dyDescent="0.25">
      <c r="A71" s="10"/>
      <c r="B71" s="10" t="s">
        <v>2145</v>
      </c>
      <c r="C71" s="7" t="s">
        <v>23</v>
      </c>
      <c r="D71" s="11">
        <v>0</v>
      </c>
      <c r="E71" s="12">
        <v>1181250</v>
      </c>
      <c r="F71" s="12">
        <v>5000000</v>
      </c>
      <c r="G71" s="12">
        <v>2600000</v>
      </c>
      <c r="H71" s="7"/>
      <c r="I71" s="7"/>
    </row>
    <row r="72" spans="1:9" x14ac:dyDescent="0.25">
      <c r="A72" s="13" t="s">
        <v>2072</v>
      </c>
      <c r="B72" s="13" t="s">
        <v>2146</v>
      </c>
      <c r="C72" s="14" t="s">
        <v>70</v>
      </c>
      <c r="D72" s="15">
        <v>0</v>
      </c>
      <c r="E72" s="16">
        <v>1181250</v>
      </c>
      <c r="F72" s="15">
        <v>0</v>
      </c>
      <c r="G72" s="15">
        <v>0</v>
      </c>
      <c r="H72" s="18">
        <v>0</v>
      </c>
      <c r="I72" s="17" t="s">
        <v>16</v>
      </c>
    </row>
    <row r="73" spans="1:9" ht="31.5" x14ac:dyDescent="0.25">
      <c r="A73" s="13" t="s">
        <v>2074</v>
      </c>
      <c r="B73" s="13" t="s">
        <v>2147</v>
      </c>
      <c r="C73" s="14" t="s">
        <v>71</v>
      </c>
      <c r="D73" s="15">
        <v>0</v>
      </c>
      <c r="E73" s="15">
        <v>0</v>
      </c>
      <c r="F73" s="16">
        <v>5000000</v>
      </c>
      <c r="G73" s="15">
        <v>0</v>
      </c>
      <c r="H73" s="18">
        <v>0</v>
      </c>
      <c r="I73" s="17" t="s">
        <v>16</v>
      </c>
    </row>
    <row r="74" spans="1:9" x14ac:dyDescent="0.25">
      <c r="A74" s="13" t="s">
        <v>2077</v>
      </c>
      <c r="B74" s="13" t="s">
        <v>2148</v>
      </c>
      <c r="C74" s="14" t="s">
        <v>72</v>
      </c>
      <c r="D74" s="15">
        <v>0</v>
      </c>
      <c r="E74" s="15">
        <v>0</v>
      </c>
      <c r="F74" s="15">
        <v>0</v>
      </c>
      <c r="G74" s="16">
        <v>500000</v>
      </c>
      <c r="H74" s="18">
        <v>0</v>
      </c>
      <c r="I74" s="17" t="s">
        <v>16</v>
      </c>
    </row>
    <row r="75" spans="1:9" x14ac:dyDescent="0.25">
      <c r="A75" s="13" t="s">
        <v>2080</v>
      </c>
      <c r="B75" s="13" t="s">
        <v>2149</v>
      </c>
      <c r="C75" s="14" t="s">
        <v>73</v>
      </c>
      <c r="D75" s="15">
        <v>0</v>
      </c>
      <c r="E75" s="15">
        <v>0</v>
      </c>
      <c r="F75" s="15">
        <v>0</v>
      </c>
      <c r="G75" s="16">
        <v>1000000</v>
      </c>
      <c r="H75" s="18">
        <v>0</v>
      </c>
      <c r="I75" s="17" t="s">
        <v>16</v>
      </c>
    </row>
    <row r="76" spans="1:9" x14ac:dyDescent="0.25">
      <c r="A76" s="13" t="s">
        <v>2082</v>
      </c>
      <c r="B76" s="13" t="s">
        <v>2150</v>
      </c>
      <c r="C76" s="14" t="s">
        <v>74</v>
      </c>
      <c r="D76" s="15">
        <v>0</v>
      </c>
      <c r="E76" s="15">
        <v>0</v>
      </c>
      <c r="F76" s="15">
        <v>0</v>
      </c>
      <c r="G76" s="16">
        <v>500000</v>
      </c>
      <c r="H76" s="18">
        <v>0</v>
      </c>
      <c r="I76" s="17" t="s">
        <v>16</v>
      </c>
    </row>
    <row r="77" spans="1:9" x14ac:dyDescent="0.25">
      <c r="A77" s="13" t="s">
        <v>2084</v>
      </c>
      <c r="B77" s="13" t="s">
        <v>2151</v>
      </c>
      <c r="C77" s="14" t="s">
        <v>75</v>
      </c>
      <c r="D77" s="15">
        <v>0</v>
      </c>
      <c r="E77" s="15">
        <v>0</v>
      </c>
      <c r="F77" s="15">
        <v>0</v>
      </c>
      <c r="G77" s="16">
        <v>300000</v>
      </c>
      <c r="H77" s="18">
        <v>0</v>
      </c>
      <c r="I77" s="17" t="s">
        <v>16</v>
      </c>
    </row>
    <row r="78" spans="1:9" x14ac:dyDescent="0.25">
      <c r="A78" s="13" t="s">
        <v>2088</v>
      </c>
      <c r="B78" s="13" t="s">
        <v>2152</v>
      </c>
      <c r="C78" s="14" t="s">
        <v>76</v>
      </c>
      <c r="D78" s="15">
        <v>0</v>
      </c>
      <c r="E78" s="15">
        <v>0</v>
      </c>
      <c r="F78" s="15">
        <v>0</v>
      </c>
      <c r="G78" s="16">
        <v>300000</v>
      </c>
      <c r="H78" s="18">
        <v>0</v>
      </c>
      <c r="I78" s="17" t="s">
        <v>16</v>
      </c>
    </row>
    <row r="79" spans="1:9" x14ac:dyDescent="0.25">
      <c r="A79" s="10"/>
      <c r="B79" s="10" t="s">
        <v>2153</v>
      </c>
      <c r="C79" s="7" t="s">
        <v>61</v>
      </c>
      <c r="D79" s="11">
        <v>0</v>
      </c>
      <c r="E79" s="12">
        <v>877500</v>
      </c>
      <c r="F79" s="12">
        <v>5000000</v>
      </c>
      <c r="G79" s="12">
        <v>4400000</v>
      </c>
      <c r="H79" s="7"/>
      <c r="I79" s="7"/>
    </row>
    <row r="80" spans="1:9" x14ac:dyDescent="0.25">
      <c r="A80" s="13" t="s">
        <v>2090</v>
      </c>
      <c r="B80" s="13" t="s">
        <v>2154</v>
      </c>
      <c r="C80" s="14" t="s">
        <v>77</v>
      </c>
      <c r="D80" s="15">
        <v>0</v>
      </c>
      <c r="E80" s="16">
        <v>877500</v>
      </c>
      <c r="F80" s="16">
        <v>2000000</v>
      </c>
      <c r="G80" s="15">
        <v>0</v>
      </c>
      <c r="H80" s="17" t="s">
        <v>8</v>
      </c>
      <c r="I80" s="17"/>
    </row>
    <row r="81" spans="1:9" ht="21" x14ac:dyDescent="0.25">
      <c r="A81" s="13" t="s">
        <v>2092</v>
      </c>
      <c r="B81" s="13" t="s">
        <v>2155</v>
      </c>
      <c r="C81" s="14" t="s">
        <v>78</v>
      </c>
      <c r="D81" s="15">
        <v>0</v>
      </c>
      <c r="E81" s="15">
        <v>0</v>
      </c>
      <c r="F81" s="16">
        <v>3000000</v>
      </c>
      <c r="G81" s="15">
        <v>0</v>
      </c>
      <c r="H81" s="17" t="s">
        <v>8</v>
      </c>
      <c r="I81" s="17"/>
    </row>
    <row r="82" spans="1:9" x14ac:dyDescent="0.25">
      <c r="A82" s="13" t="s">
        <v>2094</v>
      </c>
      <c r="B82" s="13" t="s">
        <v>2156</v>
      </c>
      <c r="C82" s="14" t="s">
        <v>79</v>
      </c>
      <c r="D82" s="15">
        <v>0</v>
      </c>
      <c r="E82" s="15">
        <v>0</v>
      </c>
      <c r="F82" s="15">
        <v>0</v>
      </c>
      <c r="G82" s="16">
        <v>500000</v>
      </c>
      <c r="H82" s="18">
        <v>0</v>
      </c>
      <c r="I82" s="17" t="s">
        <v>16</v>
      </c>
    </row>
    <row r="83" spans="1:9" x14ac:dyDescent="0.25">
      <c r="A83" s="13" t="s">
        <v>2096</v>
      </c>
      <c r="B83" s="13" t="s">
        <v>2157</v>
      </c>
      <c r="C83" s="14" t="s">
        <v>80</v>
      </c>
      <c r="D83" s="15">
        <v>0</v>
      </c>
      <c r="E83" s="15">
        <v>0</v>
      </c>
      <c r="F83" s="15">
        <v>0</v>
      </c>
      <c r="G83" s="16">
        <v>900000</v>
      </c>
      <c r="H83" s="18">
        <v>0</v>
      </c>
      <c r="I83" s="17" t="s">
        <v>16</v>
      </c>
    </row>
    <row r="84" spans="1:9" x14ac:dyDescent="0.25">
      <c r="A84" s="13" t="s">
        <v>2099</v>
      </c>
      <c r="B84" s="13" t="s">
        <v>2158</v>
      </c>
      <c r="C84" s="14" t="s">
        <v>81</v>
      </c>
      <c r="D84" s="15">
        <v>0</v>
      </c>
      <c r="E84" s="15">
        <v>0</v>
      </c>
      <c r="F84" s="15">
        <v>0</v>
      </c>
      <c r="G84" s="16">
        <v>600000</v>
      </c>
      <c r="H84" s="18">
        <v>0</v>
      </c>
      <c r="I84" s="17" t="s">
        <v>16</v>
      </c>
    </row>
    <row r="85" spans="1:9" x14ac:dyDescent="0.25">
      <c r="A85" s="13" t="s">
        <v>2101</v>
      </c>
      <c r="B85" s="13" t="s">
        <v>2159</v>
      </c>
      <c r="C85" s="14" t="s">
        <v>82</v>
      </c>
      <c r="D85" s="15">
        <v>0</v>
      </c>
      <c r="E85" s="15">
        <v>0</v>
      </c>
      <c r="F85" s="15">
        <v>0</v>
      </c>
      <c r="G85" s="16">
        <v>2000000</v>
      </c>
      <c r="H85" s="18">
        <v>0</v>
      </c>
      <c r="I85" s="17" t="s">
        <v>16</v>
      </c>
    </row>
    <row r="86" spans="1:9" x14ac:dyDescent="0.25">
      <c r="A86" s="13" t="s">
        <v>2103</v>
      </c>
      <c r="B86" s="13" t="s">
        <v>2160</v>
      </c>
      <c r="C86" s="14" t="s">
        <v>83</v>
      </c>
      <c r="D86" s="15">
        <v>0</v>
      </c>
      <c r="E86" s="15">
        <v>0</v>
      </c>
      <c r="F86" s="15">
        <v>0</v>
      </c>
      <c r="G86" s="16">
        <v>400000</v>
      </c>
      <c r="H86" s="18">
        <v>0</v>
      </c>
      <c r="I86" s="17" t="s">
        <v>16</v>
      </c>
    </row>
    <row r="87" spans="1:9" x14ac:dyDescent="0.25">
      <c r="A87" s="10"/>
      <c r="B87" s="10" t="s">
        <v>2161</v>
      </c>
      <c r="C87" s="7" t="s">
        <v>27</v>
      </c>
      <c r="D87" s="11">
        <v>0</v>
      </c>
      <c r="E87" s="11">
        <v>0</v>
      </c>
      <c r="F87" s="12">
        <v>15000000</v>
      </c>
      <c r="G87" s="12">
        <v>15000000</v>
      </c>
      <c r="H87" s="7"/>
      <c r="I87" s="7"/>
    </row>
    <row r="88" spans="1:9" x14ac:dyDescent="0.25">
      <c r="A88" s="13" t="s">
        <v>2105</v>
      </c>
      <c r="B88" s="13" t="s">
        <v>2162</v>
      </c>
      <c r="C88" s="14" t="s">
        <v>4373</v>
      </c>
      <c r="D88" s="15">
        <v>0</v>
      </c>
      <c r="E88" s="15">
        <v>0</v>
      </c>
      <c r="F88" s="16">
        <v>15000000</v>
      </c>
      <c r="G88" s="16">
        <v>15000000</v>
      </c>
      <c r="H88" s="18">
        <v>0</v>
      </c>
      <c r="I88" s="17" t="s">
        <v>16</v>
      </c>
    </row>
    <row r="89" spans="1:9" x14ac:dyDescent="0.25">
      <c r="A89" s="19" t="s">
        <v>54</v>
      </c>
      <c r="B89" s="19"/>
      <c r="C89" s="19"/>
      <c r="D89" s="22">
        <v>0</v>
      </c>
      <c r="E89" s="20">
        <v>2058750</v>
      </c>
      <c r="F89" s="20">
        <v>30000000</v>
      </c>
      <c r="G89" s="20">
        <v>22000000</v>
      </c>
      <c r="H89" s="21"/>
      <c r="I89" s="21"/>
    </row>
    <row r="90" spans="1:9" x14ac:dyDescent="0.25">
      <c r="A90" s="8"/>
      <c r="B90" s="9" t="s">
        <v>55</v>
      </c>
      <c r="C90" s="9"/>
      <c r="D90" s="9"/>
      <c r="E90" s="9"/>
      <c r="F90" s="9"/>
      <c r="G90" s="9"/>
      <c r="H90" s="9"/>
      <c r="I90" s="9"/>
    </row>
    <row r="91" spans="1:9" x14ac:dyDescent="0.25">
      <c r="A91" s="19" t="s">
        <v>54</v>
      </c>
      <c r="B91" s="19"/>
      <c r="C91" s="19"/>
      <c r="D91" s="19"/>
      <c r="E91" s="19"/>
      <c r="F91" s="19"/>
      <c r="G91" s="22">
        <v>0</v>
      </c>
      <c r="H91" s="23"/>
      <c r="I91" s="23"/>
    </row>
    <row r="92" spans="1:9" ht="21" x14ac:dyDescent="0.25">
      <c r="A92" s="19" t="s">
        <v>56</v>
      </c>
      <c r="B92" s="19"/>
      <c r="C92" s="19"/>
      <c r="D92" s="11">
        <v>0</v>
      </c>
      <c r="E92" s="12">
        <v>2058750</v>
      </c>
      <c r="F92" s="12">
        <v>30000000</v>
      </c>
      <c r="G92" s="12">
        <v>22000000</v>
      </c>
      <c r="H92" s="23"/>
      <c r="I92" s="23"/>
    </row>
    <row r="93" spans="1:9" ht="21" x14ac:dyDescent="0.25">
      <c r="A93" s="6" t="s">
        <v>2070</v>
      </c>
      <c r="B93" s="7" t="s">
        <v>84</v>
      </c>
      <c r="C93" s="7"/>
      <c r="D93" s="7"/>
      <c r="E93" s="7"/>
      <c r="F93" s="7"/>
      <c r="G93" s="7"/>
      <c r="H93" s="7"/>
      <c r="I93" s="7"/>
    </row>
    <row r="94" spans="1:9" x14ac:dyDescent="0.25">
      <c r="A94" s="8"/>
      <c r="B94" s="9" t="s">
        <v>12</v>
      </c>
      <c r="C94" s="9"/>
      <c r="D94" s="9"/>
      <c r="E94" s="9"/>
      <c r="F94" s="9"/>
      <c r="G94" s="9"/>
      <c r="H94" s="9"/>
      <c r="I94" s="9"/>
    </row>
    <row r="95" spans="1:9" x14ac:dyDescent="0.25">
      <c r="A95" s="10"/>
      <c r="B95" s="10" t="s">
        <v>2163</v>
      </c>
      <c r="C95" s="7" t="s">
        <v>85</v>
      </c>
      <c r="D95" s="11">
        <v>0</v>
      </c>
      <c r="E95" s="11">
        <v>0</v>
      </c>
      <c r="F95" s="12">
        <v>250000000</v>
      </c>
      <c r="G95" s="12">
        <v>150000000</v>
      </c>
      <c r="H95" s="7"/>
      <c r="I95" s="7"/>
    </row>
    <row r="96" spans="1:9" ht="21" x14ac:dyDescent="0.25">
      <c r="A96" s="13" t="s">
        <v>2063</v>
      </c>
      <c r="B96" s="13" t="s">
        <v>2164</v>
      </c>
      <c r="C96" s="14" t="s">
        <v>86</v>
      </c>
      <c r="D96" s="15">
        <v>0</v>
      </c>
      <c r="E96" s="15">
        <v>0</v>
      </c>
      <c r="F96" s="16">
        <v>250000000</v>
      </c>
      <c r="G96" s="16">
        <v>150000000</v>
      </c>
      <c r="H96" s="17" t="s">
        <v>8</v>
      </c>
      <c r="I96" s="17"/>
    </row>
    <row r="97" spans="1:9" x14ac:dyDescent="0.25">
      <c r="A97" s="19" t="s">
        <v>54</v>
      </c>
      <c r="B97" s="19"/>
      <c r="C97" s="19"/>
      <c r="D97" s="22">
        <v>0</v>
      </c>
      <c r="E97" s="22">
        <v>0</v>
      </c>
      <c r="F97" s="20">
        <v>250000000</v>
      </c>
      <c r="G97" s="20">
        <v>150000000</v>
      </c>
      <c r="H97" s="21"/>
      <c r="I97" s="21"/>
    </row>
    <row r="98" spans="1:9" x14ac:dyDescent="0.25">
      <c r="A98" s="8"/>
      <c r="B98" s="9" t="s">
        <v>55</v>
      </c>
      <c r="C98" s="9"/>
      <c r="D98" s="9"/>
      <c r="E98" s="9"/>
      <c r="F98" s="9"/>
      <c r="G98" s="9"/>
      <c r="H98" s="9"/>
      <c r="I98" s="9"/>
    </row>
    <row r="99" spans="1:9" x14ac:dyDescent="0.25">
      <c r="A99" s="19" t="s">
        <v>54</v>
      </c>
      <c r="B99" s="19"/>
      <c r="C99" s="19"/>
      <c r="D99" s="19"/>
      <c r="E99" s="19"/>
      <c r="F99" s="19"/>
      <c r="G99" s="22">
        <v>0</v>
      </c>
      <c r="H99" s="23"/>
      <c r="I99" s="23"/>
    </row>
    <row r="100" spans="1:9" ht="21" x14ac:dyDescent="0.25">
      <c r="A100" s="19" t="s">
        <v>56</v>
      </c>
      <c r="B100" s="19"/>
      <c r="C100" s="19"/>
      <c r="D100" s="11">
        <v>0</v>
      </c>
      <c r="E100" s="11">
        <v>0</v>
      </c>
      <c r="F100" s="12">
        <v>250000000</v>
      </c>
      <c r="G100" s="12">
        <v>150000000</v>
      </c>
      <c r="H100" s="23"/>
      <c r="I100" s="23"/>
    </row>
    <row r="101" spans="1:9" ht="21" x14ac:dyDescent="0.25">
      <c r="A101" s="6" t="s">
        <v>2072</v>
      </c>
      <c r="B101" s="7" t="s">
        <v>87</v>
      </c>
      <c r="C101" s="7"/>
      <c r="D101" s="7"/>
      <c r="E101" s="7"/>
      <c r="F101" s="7"/>
      <c r="G101" s="7"/>
      <c r="H101" s="7"/>
      <c r="I101" s="7"/>
    </row>
    <row r="102" spans="1:9" x14ac:dyDescent="0.25">
      <c r="A102" s="8"/>
      <c r="B102" s="9" t="s">
        <v>12</v>
      </c>
      <c r="C102" s="9"/>
      <c r="D102" s="9"/>
      <c r="E102" s="9"/>
      <c r="F102" s="9"/>
      <c r="G102" s="9"/>
      <c r="H102" s="9"/>
      <c r="I102" s="9"/>
    </row>
    <row r="103" spans="1:9" x14ac:dyDescent="0.25">
      <c r="A103" s="10"/>
      <c r="B103" s="10" t="s">
        <v>2165</v>
      </c>
      <c r="C103" s="7" t="s">
        <v>88</v>
      </c>
      <c r="D103" s="12">
        <v>857142.85</v>
      </c>
      <c r="E103" s="11">
        <v>0</v>
      </c>
      <c r="F103" s="11">
        <v>0</v>
      </c>
      <c r="G103" s="11">
        <v>0</v>
      </c>
      <c r="H103" s="7"/>
      <c r="I103" s="7"/>
    </row>
    <row r="104" spans="1:9" ht="21" x14ac:dyDescent="0.25">
      <c r="A104" s="13" t="s">
        <v>2063</v>
      </c>
      <c r="B104" s="13" t="s">
        <v>2166</v>
      </c>
      <c r="C104" s="14" t="s">
        <v>89</v>
      </c>
      <c r="D104" s="16">
        <v>857142.85</v>
      </c>
      <c r="E104" s="15">
        <v>0</v>
      </c>
      <c r="F104" s="15">
        <v>0</v>
      </c>
      <c r="G104" s="15">
        <v>0</v>
      </c>
      <c r="H104" s="18">
        <v>0</v>
      </c>
      <c r="I104" s="17" t="s">
        <v>16</v>
      </c>
    </row>
    <row r="105" spans="1:9" x14ac:dyDescent="0.25">
      <c r="A105" s="10"/>
      <c r="B105" s="10" t="s">
        <v>2167</v>
      </c>
      <c r="C105" s="7" t="s">
        <v>91</v>
      </c>
      <c r="D105" s="12">
        <v>41703928.57</v>
      </c>
      <c r="E105" s="12">
        <v>14416428.57</v>
      </c>
      <c r="F105" s="12">
        <v>70000000</v>
      </c>
      <c r="G105" s="12">
        <v>308000000</v>
      </c>
      <c r="H105" s="7"/>
      <c r="I105" s="7"/>
    </row>
    <row r="106" spans="1:9" x14ac:dyDescent="0.25">
      <c r="A106" s="13" t="s">
        <v>2072</v>
      </c>
      <c r="B106" s="13" t="s">
        <v>2168</v>
      </c>
      <c r="C106" s="14" t="s">
        <v>92</v>
      </c>
      <c r="D106" s="16">
        <v>7000000</v>
      </c>
      <c r="E106" s="16">
        <v>2000000</v>
      </c>
      <c r="F106" s="16">
        <v>11000000</v>
      </c>
      <c r="G106" s="15">
        <v>0</v>
      </c>
      <c r="H106" s="17" t="s">
        <v>8</v>
      </c>
      <c r="I106" s="17"/>
    </row>
    <row r="107" spans="1:9" ht="21" x14ac:dyDescent="0.25">
      <c r="A107" s="13" t="s">
        <v>2074</v>
      </c>
      <c r="B107" s="13" t="s">
        <v>2169</v>
      </c>
      <c r="C107" s="14" t="s">
        <v>93</v>
      </c>
      <c r="D107" s="16">
        <v>2215000</v>
      </c>
      <c r="E107" s="15">
        <v>0</v>
      </c>
      <c r="F107" s="16">
        <v>3000000</v>
      </c>
      <c r="G107" s="15">
        <v>0</v>
      </c>
      <c r="H107" s="18">
        <v>0</v>
      </c>
      <c r="I107" s="17" t="s">
        <v>16</v>
      </c>
    </row>
    <row r="108" spans="1:9" ht="42" x14ac:dyDescent="0.25">
      <c r="A108" s="13" t="s">
        <v>2077</v>
      </c>
      <c r="B108" s="13" t="s">
        <v>2170</v>
      </c>
      <c r="C108" s="14" t="s">
        <v>94</v>
      </c>
      <c r="D108" s="16">
        <v>3500000</v>
      </c>
      <c r="E108" s="15">
        <v>0</v>
      </c>
      <c r="F108" s="16">
        <v>5000000</v>
      </c>
      <c r="G108" s="15">
        <v>0</v>
      </c>
      <c r="H108" s="18">
        <v>0</v>
      </c>
      <c r="I108" s="17" t="s">
        <v>16</v>
      </c>
    </row>
    <row r="109" spans="1:9" x14ac:dyDescent="0.25">
      <c r="A109" s="13" t="s">
        <v>2080</v>
      </c>
      <c r="B109" s="13" t="s">
        <v>2171</v>
      </c>
      <c r="C109" s="14" t="s">
        <v>95</v>
      </c>
      <c r="D109" s="16">
        <v>6942500</v>
      </c>
      <c r="E109" s="16">
        <v>420000</v>
      </c>
      <c r="F109" s="16">
        <v>10000000</v>
      </c>
      <c r="G109" s="15">
        <v>0</v>
      </c>
      <c r="H109" s="18">
        <v>0</v>
      </c>
      <c r="I109" s="17" t="s">
        <v>16</v>
      </c>
    </row>
    <row r="110" spans="1:9" x14ac:dyDescent="0.25">
      <c r="A110" s="13" t="s">
        <v>2082</v>
      </c>
      <c r="B110" s="13" t="s">
        <v>2172</v>
      </c>
      <c r="C110" s="14" t="s">
        <v>96</v>
      </c>
      <c r="D110" s="16">
        <v>3571428.57</v>
      </c>
      <c r="E110" s="15">
        <v>0</v>
      </c>
      <c r="F110" s="15">
        <v>0</v>
      </c>
      <c r="G110" s="15">
        <v>0</v>
      </c>
      <c r="H110" s="18">
        <v>0</v>
      </c>
      <c r="I110" s="17" t="s">
        <v>16</v>
      </c>
    </row>
    <row r="111" spans="1:9" x14ac:dyDescent="0.25">
      <c r="A111" s="13" t="s">
        <v>2084</v>
      </c>
      <c r="B111" s="13" t="s">
        <v>2173</v>
      </c>
      <c r="C111" s="14" t="s">
        <v>1895</v>
      </c>
      <c r="D111" s="15">
        <v>0</v>
      </c>
      <c r="E111" s="16">
        <v>4371428.57</v>
      </c>
      <c r="F111" s="16">
        <v>9000000</v>
      </c>
      <c r="G111" s="16">
        <v>10000000</v>
      </c>
      <c r="H111" s="18">
        <v>0</v>
      </c>
      <c r="I111" s="17" t="s">
        <v>16</v>
      </c>
    </row>
    <row r="112" spans="1:9" ht="21" x14ac:dyDescent="0.25">
      <c r="A112" s="13" t="s">
        <v>2088</v>
      </c>
      <c r="B112" s="13" t="s">
        <v>2174</v>
      </c>
      <c r="C112" s="14" t="s">
        <v>97</v>
      </c>
      <c r="D112" s="15">
        <v>0</v>
      </c>
      <c r="E112" s="15">
        <v>0</v>
      </c>
      <c r="F112" s="15">
        <v>0</v>
      </c>
      <c r="G112" s="15">
        <v>0</v>
      </c>
      <c r="H112" s="18">
        <v>0</v>
      </c>
      <c r="I112" s="17" t="s">
        <v>16</v>
      </c>
    </row>
    <row r="113" spans="1:9" ht="42" x14ac:dyDescent="0.25">
      <c r="A113" s="13" t="s">
        <v>2090</v>
      </c>
      <c r="B113" s="13" t="s">
        <v>2175</v>
      </c>
      <c r="C113" s="14" t="s">
        <v>98</v>
      </c>
      <c r="D113" s="15">
        <v>0</v>
      </c>
      <c r="E113" s="15">
        <v>0</v>
      </c>
      <c r="F113" s="16">
        <v>8000000</v>
      </c>
      <c r="G113" s="15">
        <v>0</v>
      </c>
      <c r="H113" s="18">
        <v>0</v>
      </c>
      <c r="I113" s="17" t="s">
        <v>16</v>
      </c>
    </row>
    <row r="114" spans="1:9" ht="21" x14ac:dyDescent="0.25">
      <c r="A114" s="13" t="s">
        <v>2092</v>
      </c>
      <c r="B114" s="13" t="s">
        <v>2176</v>
      </c>
      <c r="C114" s="14" t="s">
        <v>99</v>
      </c>
      <c r="D114" s="16">
        <v>5000000</v>
      </c>
      <c r="E114" s="15">
        <v>0</v>
      </c>
      <c r="F114" s="16">
        <v>1000000</v>
      </c>
      <c r="G114" s="16">
        <v>1000000</v>
      </c>
      <c r="H114" s="18">
        <v>0</v>
      </c>
      <c r="I114" s="17" t="s">
        <v>16</v>
      </c>
    </row>
    <row r="115" spans="1:9" x14ac:dyDescent="0.25">
      <c r="A115" s="13" t="s">
        <v>2094</v>
      </c>
      <c r="B115" s="13" t="s">
        <v>2177</v>
      </c>
      <c r="C115" s="14" t="s">
        <v>100</v>
      </c>
      <c r="D115" s="16">
        <v>2000000</v>
      </c>
      <c r="E115" s="15">
        <v>0</v>
      </c>
      <c r="F115" s="16">
        <v>2000000</v>
      </c>
      <c r="G115" s="15">
        <v>0</v>
      </c>
      <c r="H115" s="18">
        <v>0</v>
      </c>
      <c r="I115" s="17" t="s">
        <v>16</v>
      </c>
    </row>
    <row r="116" spans="1:9" x14ac:dyDescent="0.25">
      <c r="A116" s="13" t="s">
        <v>2096</v>
      </c>
      <c r="B116" s="13" t="s">
        <v>2178</v>
      </c>
      <c r="C116" s="14" t="s">
        <v>101</v>
      </c>
      <c r="D116" s="16">
        <v>6000000</v>
      </c>
      <c r="E116" s="15">
        <v>0</v>
      </c>
      <c r="F116" s="16">
        <v>12000000</v>
      </c>
      <c r="G116" s="15">
        <v>0</v>
      </c>
      <c r="H116" s="18">
        <v>0</v>
      </c>
      <c r="I116" s="17" t="s">
        <v>16</v>
      </c>
    </row>
    <row r="117" spans="1:9" x14ac:dyDescent="0.25">
      <c r="A117" s="13" t="s">
        <v>2099</v>
      </c>
      <c r="B117" s="13" t="s">
        <v>2179</v>
      </c>
      <c r="C117" s="14" t="s">
        <v>102</v>
      </c>
      <c r="D117" s="16">
        <v>500000</v>
      </c>
      <c r="E117" s="15">
        <v>0</v>
      </c>
      <c r="F117" s="15">
        <v>0</v>
      </c>
      <c r="G117" s="15">
        <v>0</v>
      </c>
      <c r="H117" s="18">
        <v>0</v>
      </c>
      <c r="I117" s="17" t="s">
        <v>16</v>
      </c>
    </row>
    <row r="118" spans="1:9" x14ac:dyDescent="0.25">
      <c r="A118" s="13" t="s">
        <v>2101</v>
      </c>
      <c r="B118" s="13" t="s">
        <v>2180</v>
      </c>
      <c r="C118" s="14" t="s">
        <v>103</v>
      </c>
      <c r="D118" s="16">
        <v>4975000</v>
      </c>
      <c r="E118" s="16">
        <v>7625000</v>
      </c>
      <c r="F118" s="16">
        <v>9000000</v>
      </c>
      <c r="G118" s="16">
        <v>25000000</v>
      </c>
      <c r="H118" s="18">
        <v>0</v>
      </c>
      <c r="I118" s="17" t="s">
        <v>16</v>
      </c>
    </row>
    <row r="119" spans="1:9" x14ac:dyDescent="0.25">
      <c r="A119" s="13" t="s">
        <v>2103</v>
      </c>
      <c r="B119" s="13" t="s">
        <v>2181</v>
      </c>
      <c r="C119" s="14" t="s">
        <v>104</v>
      </c>
      <c r="D119" s="15">
        <v>0</v>
      </c>
      <c r="E119" s="15">
        <v>0</v>
      </c>
      <c r="F119" s="15">
        <v>0</v>
      </c>
      <c r="G119" s="16">
        <v>172000000</v>
      </c>
      <c r="H119" s="18">
        <v>0</v>
      </c>
      <c r="I119" s="17" t="s">
        <v>16</v>
      </c>
    </row>
    <row r="120" spans="1:9" x14ac:dyDescent="0.25">
      <c r="A120" s="13" t="s">
        <v>2105</v>
      </c>
      <c r="B120" s="13" t="s">
        <v>2182</v>
      </c>
      <c r="C120" s="14" t="s">
        <v>105</v>
      </c>
      <c r="D120" s="15">
        <v>0</v>
      </c>
      <c r="E120" s="15">
        <v>0</v>
      </c>
      <c r="F120" s="15">
        <v>0</v>
      </c>
      <c r="G120" s="16">
        <v>70000000</v>
      </c>
      <c r="H120" s="18">
        <v>0</v>
      </c>
      <c r="I120" s="17" t="s">
        <v>16</v>
      </c>
    </row>
    <row r="121" spans="1:9" x14ac:dyDescent="0.25">
      <c r="A121" s="13" t="s">
        <v>2107</v>
      </c>
      <c r="B121" s="13" t="s">
        <v>2183</v>
      </c>
      <c r="C121" s="14" t="s">
        <v>106</v>
      </c>
      <c r="D121" s="15">
        <v>0</v>
      </c>
      <c r="E121" s="15">
        <v>0</v>
      </c>
      <c r="F121" s="15">
        <v>0</v>
      </c>
      <c r="G121" s="16">
        <v>30000000</v>
      </c>
      <c r="H121" s="18">
        <v>0</v>
      </c>
      <c r="I121" s="17" t="s">
        <v>16</v>
      </c>
    </row>
    <row r="122" spans="1:9" x14ac:dyDescent="0.25">
      <c r="A122" s="19" t="s">
        <v>54</v>
      </c>
      <c r="B122" s="19"/>
      <c r="C122" s="19"/>
      <c r="D122" s="20">
        <v>42561071.420000002</v>
      </c>
      <c r="E122" s="20">
        <v>14416428.57</v>
      </c>
      <c r="F122" s="20">
        <v>70000000</v>
      </c>
      <c r="G122" s="20">
        <v>308000000</v>
      </c>
      <c r="H122" s="21"/>
      <c r="I122" s="21"/>
    </row>
    <row r="123" spans="1:9" x14ac:dyDescent="0.25">
      <c r="A123" s="8"/>
      <c r="B123" s="9" t="s">
        <v>55</v>
      </c>
      <c r="C123" s="9"/>
      <c r="D123" s="9"/>
      <c r="E123" s="9"/>
      <c r="F123" s="9"/>
      <c r="G123" s="9"/>
      <c r="H123" s="9"/>
      <c r="I123" s="9"/>
    </row>
    <row r="124" spans="1:9" x14ac:dyDescent="0.25">
      <c r="A124" s="19" t="s">
        <v>54</v>
      </c>
      <c r="B124" s="19"/>
      <c r="C124" s="19"/>
      <c r="D124" s="19"/>
      <c r="E124" s="19"/>
      <c r="F124" s="19"/>
      <c r="G124" s="22">
        <v>0</v>
      </c>
      <c r="H124" s="23"/>
      <c r="I124" s="23"/>
    </row>
    <row r="125" spans="1:9" ht="21" x14ac:dyDescent="0.25">
      <c r="A125" s="19" t="s">
        <v>56</v>
      </c>
      <c r="B125" s="19"/>
      <c r="C125" s="19"/>
      <c r="D125" s="12">
        <v>42561071.420000002</v>
      </c>
      <c r="E125" s="12">
        <v>14416428.57</v>
      </c>
      <c r="F125" s="12">
        <v>70000000</v>
      </c>
      <c r="G125" s="12">
        <v>308000000</v>
      </c>
      <c r="H125" s="23"/>
      <c r="I125" s="23"/>
    </row>
    <row r="126" spans="1:9" ht="21" x14ac:dyDescent="0.25">
      <c r="A126" s="6" t="s">
        <v>2074</v>
      </c>
      <c r="B126" s="7" t="s">
        <v>107</v>
      </c>
      <c r="C126" s="7"/>
      <c r="D126" s="7"/>
      <c r="E126" s="7"/>
      <c r="F126" s="7"/>
      <c r="G126" s="7"/>
      <c r="H126" s="7"/>
      <c r="I126" s="7"/>
    </row>
    <row r="127" spans="1:9" x14ac:dyDescent="0.25">
      <c r="A127" s="8"/>
      <c r="B127" s="9" t="s">
        <v>12</v>
      </c>
      <c r="C127" s="9"/>
      <c r="D127" s="9"/>
      <c r="E127" s="9"/>
      <c r="F127" s="9"/>
      <c r="G127" s="9"/>
      <c r="H127" s="9"/>
      <c r="I127" s="9"/>
    </row>
    <row r="128" spans="1:9" x14ac:dyDescent="0.25">
      <c r="A128" s="10"/>
      <c r="B128" s="10" t="s">
        <v>2184</v>
      </c>
      <c r="C128" s="7" t="s">
        <v>108</v>
      </c>
      <c r="D128" s="12">
        <v>70487615.599999994</v>
      </c>
      <c r="E128" s="12">
        <v>184019341.88999999</v>
      </c>
      <c r="F128" s="12">
        <v>160000000</v>
      </c>
      <c r="G128" s="12">
        <v>200000000</v>
      </c>
      <c r="H128" s="7"/>
      <c r="I128" s="7"/>
    </row>
    <row r="129" spans="1:9" x14ac:dyDescent="0.25">
      <c r="A129" s="13" t="s">
        <v>2063</v>
      </c>
      <c r="B129" s="13" t="s">
        <v>2185</v>
      </c>
      <c r="C129" s="14" t="s">
        <v>108</v>
      </c>
      <c r="D129" s="16">
        <v>70487615.599999994</v>
      </c>
      <c r="E129" s="16">
        <v>184019341.88999999</v>
      </c>
      <c r="F129" s="16">
        <v>160000000</v>
      </c>
      <c r="G129" s="16">
        <v>200000000</v>
      </c>
      <c r="H129" s="17" t="s">
        <v>8</v>
      </c>
      <c r="I129" s="17"/>
    </row>
    <row r="130" spans="1:9" x14ac:dyDescent="0.25">
      <c r="A130" s="10"/>
      <c r="B130" s="10" t="s">
        <v>2186</v>
      </c>
      <c r="C130" s="7" t="s">
        <v>109</v>
      </c>
      <c r="D130" s="12">
        <v>322584814.83999997</v>
      </c>
      <c r="E130" s="12">
        <v>366965000</v>
      </c>
      <c r="F130" s="12">
        <v>375000000</v>
      </c>
      <c r="G130" s="12">
        <v>325000000</v>
      </c>
      <c r="H130" s="7"/>
      <c r="I130" s="7"/>
    </row>
    <row r="131" spans="1:9" x14ac:dyDescent="0.25">
      <c r="A131" s="13" t="s">
        <v>2066</v>
      </c>
      <c r="B131" s="13" t="s">
        <v>2187</v>
      </c>
      <c r="C131" s="14" t="s">
        <v>110</v>
      </c>
      <c r="D131" s="16">
        <v>322584814.83999997</v>
      </c>
      <c r="E131" s="16">
        <v>366965000</v>
      </c>
      <c r="F131" s="16">
        <v>375000000</v>
      </c>
      <c r="G131" s="16">
        <v>325000000</v>
      </c>
      <c r="H131" s="17" t="s">
        <v>8</v>
      </c>
      <c r="I131" s="17"/>
    </row>
    <row r="132" spans="1:9" x14ac:dyDescent="0.25">
      <c r="A132" s="10"/>
      <c r="B132" s="10" t="s">
        <v>2188</v>
      </c>
      <c r="C132" s="7" t="s">
        <v>111</v>
      </c>
      <c r="D132" s="12">
        <v>15955146.82</v>
      </c>
      <c r="E132" s="12">
        <v>15378169.16</v>
      </c>
      <c r="F132" s="12">
        <v>178000000</v>
      </c>
      <c r="G132" s="12">
        <v>95000000</v>
      </c>
      <c r="H132" s="7"/>
      <c r="I132" s="7"/>
    </row>
    <row r="133" spans="1:9" ht="21" x14ac:dyDescent="0.25">
      <c r="A133" s="13" t="s">
        <v>2068</v>
      </c>
      <c r="B133" s="13" t="s">
        <v>2189</v>
      </c>
      <c r="C133" s="14" t="s">
        <v>112</v>
      </c>
      <c r="D133" s="16">
        <v>3847180.82</v>
      </c>
      <c r="E133" s="16">
        <v>3297583.56</v>
      </c>
      <c r="F133" s="16">
        <v>15000000</v>
      </c>
      <c r="G133" s="16">
        <v>10000000</v>
      </c>
      <c r="H133" s="17" t="s">
        <v>8</v>
      </c>
      <c r="I133" s="17"/>
    </row>
    <row r="134" spans="1:9" ht="21" x14ac:dyDescent="0.25">
      <c r="A134" s="13" t="s">
        <v>2070</v>
      </c>
      <c r="B134" s="13" t="s">
        <v>2190</v>
      </c>
      <c r="C134" s="14" t="s">
        <v>113</v>
      </c>
      <c r="D134" s="16">
        <v>12107966</v>
      </c>
      <c r="E134" s="16">
        <v>9080585.5999999996</v>
      </c>
      <c r="F134" s="16">
        <v>43000000</v>
      </c>
      <c r="G134" s="16">
        <v>35000000</v>
      </c>
      <c r="H134" s="17" t="s">
        <v>8</v>
      </c>
      <c r="I134" s="17"/>
    </row>
    <row r="135" spans="1:9" ht="21" x14ac:dyDescent="0.25">
      <c r="A135" s="13" t="s">
        <v>2072</v>
      </c>
      <c r="B135" s="13" t="s">
        <v>2191</v>
      </c>
      <c r="C135" s="14" t="s">
        <v>114</v>
      </c>
      <c r="D135" s="15">
        <v>0</v>
      </c>
      <c r="E135" s="16">
        <v>3000000</v>
      </c>
      <c r="F135" s="16">
        <v>120000000</v>
      </c>
      <c r="G135" s="16">
        <v>50000000</v>
      </c>
      <c r="H135" s="18">
        <v>0</v>
      </c>
      <c r="I135" s="17" t="s">
        <v>16</v>
      </c>
    </row>
    <row r="136" spans="1:9" x14ac:dyDescent="0.25">
      <c r="A136" s="10"/>
      <c r="B136" s="10" t="s">
        <v>2192</v>
      </c>
      <c r="C136" s="7" t="s">
        <v>61</v>
      </c>
      <c r="D136" s="11">
        <v>0</v>
      </c>
      <c r="E136" s="12">
        <v>797885.71</v>
      </c>
      <c r="F136" s="12">
        <v>17000000</v>
      </c>
      <c r="G136" s="12">
        <v>5000000</v>
      </c>
      <c r="H136" s="7"/>
      <c r="I136" s="7"/>
    </row>
    <row r="137" spans="1:9" x14ac:dyDescent="0.25">
      <c r="A137" s="13" t="s">
        <v>2074</v>
      </c>
      <c r="B137" s="13" t="s">
        <v>2193</v>
      </c>
      <c r="C137" s="14" t="s">
        <v>330</v>
      </c>
      <c r="D137" s="15">
        <v>0</v>
      </c>
      <c r="E137" s="16">
        <v>797885.71</v>
      </c>
      <c r="F137" s="16">
        <v>12000000</v>
      </c>
      <c r="G137" s="16">
        <v>3000000</v>
      </c>
      <c r="H137" s="17" t="s">
        <v>8</v>
      </c>
      <c r="I137" s="17"/>
    </row>
    <row r="138" spans="1:9" ht="21" x14ac:dyDescent="0.25">
      <c r="A138" s="13" t="s">
        <v>2077</v>
      </c>
      <c r="B138" s="13" t="s">
        <v>2194</v>
      </c>
      <c r="C138" s="14" t="s">
        <v>115</v>
      </c>
      <c r="D138" s="15">
        <v>0</v>
      </c>
      <c r="E138" s="15">
        <v>0</v>
      </c>
      <c r="F138" s="16">
        <v>5000000</v>
      </c>
      <c r="G138" s="15">
        <v>0</v>
      </c>
      <c r="H138" s="18">
        <v>0</v>
      </c>
      <c r="I138" s="17" t="s">
        <v>116</v>
      </c>
    </row>
    <row r="139" spans="1:9" x14ac:dyDescent="0.25">
      <c r="A139" s="13" t="s">
        <v>2080</v>
      </c>
      <c r="B139" s="13" t="s">
        <v>2195</v>
      </c>
      <c r="C139" s="14" t="s">
        <v>117</v>
      </c>
      <c r="D139" s="15">
        <v>0</v>
      </c>
      <c r="E139" s="15">
        <v>0</v>
      </c>
      <c r="F139" s="15">
        <v>0</v>
      </c>
      <c r="G139" s="16">
        <v>2000000</v>
      </c>
      <c r="H139" s="18">
        <v>0</v>
      </c>
      <c r="I139" s="17" t="s">
        <v>16</v>
      </c>
    </row>
    <row r="140" spans="1:9" x14ac:dyDescent="0.25">
      <c r="A140" s="10"/>
      <c r="B140" s="10" t="s">
        <v>2196</v>
      </c>
      <c r="C140" s="7" t="s">
        <v>118</v>
      </c>
      <c r="D140" s="11">
        <v>0</v>
      </c>
      <c r="E140" s="12">
        <v>6577000</v>
      </c>
      <c r="F140" s="12">
        <v>100000000</v>
      </c>
      <c r="G140" s="12">
        <v>75000000</v>
      </c>
      <c r="H140" s="7"/>
      <c r="I140" s="7"/>
    </row>
    <row r="141" spans="1:9" x14ac:dyDescent="0.25">
      <c r="A141" s="13" t="s">
        <v>2082</v>
      </c>
      <c r="B141" s="13" t="s">
        <v>2197</v>
      </c>
      <c r="C141" s="14" t="s">
        <v>118</v>
      </c>
      <c r="D141" s="15">
        <v>0</v>
      </c>
      <c r="E141" s="16">
        <v>6577000</v>
      </c>
      <c r="F141" s="16">
        <v>100000000</v>
      </c>
      <c r="G141" s="16">
        <v>45000000</v>
      </c>
      <c r="H141" s="18">
        <v>0</v>
      </c>
      <c r="I141" s="17" t="s">
        <v>16</v>
      </c>
    </row>
    <row r="142" spans="1:9" x14ac:dyDescent="0.25">
      <c r="A142" s="13" t="s">
        <v>2084</v>
      </c>
      <c r="B142" s="13" t="s">
        <v>2198</v>
      </c>
      <c r="C142" s="14" t="s">
        <v>119</v>
      </c>
      <c r="D142" s="15">
        <v>0</v>
      </c>
      <c r="E142" s="15">
        <v>0</v>
      </c>
      <c r="F142" s="15">
        <v>0</v>
      </c>
      <c r="G142" s="16">
        <v>30000000</v>
      </c>
      <c r="H142" s="18">
        <v>0</v>
      </c>
      <c r="I142" s="17" t="s">
        <v>16</v>
      </c>
    </row>
    <row r="143" spans="1:9" x14ac:dyDescent="0.25">
      <c r="A143" s="19" t="s">
        <v>54</v>
      </c>
      <c r="B143" s="19"/>
      <c r="C143" s="19"/>
      <c r="D143" s="20">
        <v>409027577.25999999</v>
      </c>
      <c r="E143" s="20">
        <v>573737396.75999999</v>
      </c>
      <c r="F143" s="20">
        <v>830000000</v>
      </c>
      <c r="G143" s="20">
        <v>700000000</v>
      </c>
      <c r="H143" s="21"/>
      <c r="I143" s="21"/>
    </row>
    <row r="144" spans="1:9" x14ac:dyDescent="0.25">
      <c r="A144" s="8"/>
      <c r="B144" s="9" t="s">
        <v>55</v>
      </c>
      <c r="C144" s="9"/>
      <c r="D144" s="9"/>
      <c r="E144" s="9"/>
      <c r="F144" s="9"/>
      <c r="G144" s="9"/>
      <c r="H144" s="9"/>
      <c r="I144" s="9"/>
    </row>
    <row r="145" spans="1:9" x14ac:dyDescent="0.25">
      <c r="A145" s="19" t="s">
        <v>54</v>
      </c>
      <c r="B145" s="19"/>
      <c r="C145" s="19"/>
      <c r="D145" s="19"/>
      <c r="E145" s="19"/>
      <c r="F145" s="19"/>
      <c r="G145" s="22">
        <v>0</v>
      </c>
      <c r="H145" s="23"/>
      <c r="I145" s="23"/>
    </row>
    <row r="146" spans="1:9" ht="21" x14ac:dyDescent="0.25">
      <c r="A146" s="19" t="s">
        <v>56</v>
      </c>
      <c r="B146" s="19"/>
      <c r="C146" s="19"/>
      <c r="D146" s="12">
        <v>409027577.25999999</v>
      </c>
      <c r="E146" s="12">
        <v>573737396.75999999</v>
      </c>
      <c r="F146" s="12">
        <v>830000000</v>
      </c>
      <c r="G146" s="12">
        <v>700000000</v>
      </c>
      <c r="H146" s="23"/>
      <c r="I146" s="23"/>
    </row>
    <row r="147" spans="1:9" ht="21" x14ac:dyDescent="0.25">
      <c r="A147" s="6" t="s">
        <v>2077</v>
      </c>
      <c r="B147" s="7" t="s">
        <v>120</v>
      </c>
      <c r="C147" s="7"/>
      <c r="D147" s="7"/>
      <c r="E147" s="7"/>
      <c r="F147" s="7"/>
      <c r="G147" s="7"/>
      <c r="H147" s="7"/>
      <c r="I147" s="7"/>
    </row>
    <row r="148" spans="1:9" x14ac:dyDescent="0.25">
      <c r="A148" s="8"/>
      <c r="B148" s="9" t="s">
        <v>12</v>
      </c>
      <c r="C148" s="9"/>
      <c r="D148" s="9"/>
      <c r="E148" s="9"/>
      <c r="F148" s="9"/>
      <c r="G148" s="9"/>
      <c r="H148" s="9"/>
      <c r="I148" s="9"/>
    </row>
    <row r="149" spans="1:9" x14ac:dyDescent="0.25">
      <c r="A149" s="10"/>
      <c r="B149" s="10" t="s">
        <v>2199</v>
      </c>
      <c r="C149" s="7" t="s">
        <v>23</v>
      </c>
      <c r="D149" s="11">
        <v>0</v>
      </c>
      <c r="E149" s="11">
        <v>0</v>
      </c>
      <c r="F149" s="12">
        <v>6000000</v>
      </c>
      <c r="G149" s="12">
        <v>5000000</v>
      </c>
      <c r="H149" s="7"/>
      <c r="I149" s="7"/>
    </row>
    <row r="150" spans="1:9" ht="21" x14ac:dyDescent="0.25">
      <c r="A150" s="13" t="s">
        <v>2063</v>
      </c>
      <c r="B150" s="13" t="s">
        <v>2200</v>
      </c>
      <c r="C150" s="14" t="s">
        <v>121</v>
      </c>
      <c r="D150" s="15">
        <v>0</v>
      </c>
      <c r="E150" s="15">
        <v>0</v>
      </c>
      <c r="F150" s="16">
        <v>6000000</v>
      </c>
      <c r="G150" s="15">
        <v>0</v>
      </c>
      <c r="H150" s="18">
        <v>0</v>
      </c>
      <c r="I150" s="17" t="s">
        <v>16</v>
      </c>
    </row>
    <row r="151" spans="1:9" x14ac:dyDescent="0.25">
      <c r="A151" s="13" t="s">
        <v>2066</v>
      </c>
      <c r="B151" s="13" t="s">
        <v>2201</v>
      </c>
      <c r="C151" s="14" t="s">
        <v>122</v>
      </c>
      <c r="D151" s="15">
        <v>0</v>
      </c>
      <c r="E151" s="15">
        <v>0</v>
      </c>
      <c r="F151" s="15">
        <v>0</v>
      </c>
      <c r="G151" s="16">
        <v>1500000</v>
      </c>
      <c r="H151" s="18">
        <v>0</v>
      </c>
      <c r="I151" s="17" t="s">
        <v>16</v>
      </c>
    </row>
    <row r="152" spans="1:9" x14ac:dyDescent="0.25">
      <c r="A152" s="13" t="s">
        <v>2068</v>
      </c>
      <c r="B152" s="13" t="s">
        <v>2202</v>
      </c>
      <c r="C152" s="14" t="s">
        <v>123</v>
      </c>
      <c r="D152" s="15">
        <v>0</v>
      </c>
      <c r="E152" s="15">
        <v>0</v>
      </c>
      <c r="F152" s="15">
        <v>0</v>
      </c>
      <c r="G152" s="16">
        <v>1500000</v>
      </c>
      <c r="H152" s="18">
        <v>0</v>
      </c>
      <c r="I152" s="17" t="s">
        <v>16</v>
      </c>
    </row>
    <row r="153" spans="1:9" x14ac:dyDescent="0.25">
      <c r="A153" s="13" t="s">
        <v>2070</v>
      </c>
      <c r="B153" s="13" t="s">
        <v>2203</v>
      </c>
      <c r="C153" s="14" t="s">
        <v>124</v>
      </c>
      <c r="D153" s="15">
        <v>0</v>
      </c>
      <c r="E153" s="15">
        <v>0</v>
      </c>
      <c r="F153" s="15">
        <v>0</v>
      </c>
      <c r="G153" s="16">
        <v>2000000</v>
      </c>
      <c r="H153" s="18">
        <v>0</v>
      </c>
      <c r="I153" s="17" t="s">
        <v>16</v>
      </c>
    </row>
    <row r="154" spans="1:9" x14ac:dyDescent="0.25">
      <c r="A154" s="19" t="s">
        <v>54</v>
      </c>
      <c r="B154" s="19"/>
      <c r="C154" s="19"/>
      <c r="D154" s="22">
        <v>0</v>
      </c>
      <c r="E154" s="22">
        <v>0</v>
      </c>
      <c r="F154" s="20">
        <v>6000000</v>
      </c>
      <c r="G154" s="20">
        <v>5000000</v>
      </c>
      <c r="H154" s="21"/>
      <c r="I154" s="21"/>
    </row>
    <row r="155" spans="1:9" x14ac:dyDescent="0.25">
      <c r="A155" s="8"/>
      <c r="B155" s="9" t="s">
        <v>55</v>
      </c>
      <c r="C155" s="9"/>
      <c r="D155" s="9"/>
      <c r="E155" s="9"/>
      <c r="F155" s="9"/>
      <c r="G155" s="9"/>
      <c r="H155" s="9"/>
      <c r="I155" s="9"/>
    </row>
    <row r="156" spans="1:9" x14ac:dyDescent="0.25">
      <c r="A156" s="19" t="s">
        <v>54</v>
      </c>
      <c r="B156" s="19"/>
      <c r="C156" s="19"/>
      <c r="D156" s="19"/>
      <c r="E156" s="19"/>
      <c r="F156" s="19"/>
      <c r="G156" s="22">
        <v>0</v>
      </c>
      <c r="H156" s="23"/>
      <c r="I156" s="23"/>
    </row>
    <row r="157" spans="1:9" ht="21" x14ac:dyDescent="0.25">
      <c r="A157" s="19" t="s">
        <v>56</v>
      </c>
      <c r="B157" s="19"/>
      <c r="C157" s="19"/>
      <c r="D157" s="11">
        <v>0</v>
      </c>
      <c r="E157" s="11">
        <v>0</v>
      </c>
      <c r="F157" s="12">
        <v>6000000</v>
      </c>
      <c r="G157" s="12">
        <v>5000000</v>
      </c>
      <c r="H157" s="23"/>
      <c r="I157" s="23"/>
    </row>
    <row r="158" spans="1:9" ht="31.5" x14ac:dyDescent="0.25">
      <c r="A158" s="6" t="s">
        <v>2080</v>
      </c>
      <c r="B158" s="7" t="s">
        <v>125</v>
      </c>
      <c r="C158" s="7"/>
      <c r="D158" s="7"/>
      <c r="E158" s="7"/>
      <c r="F158" s="7"/>
      <c r="G158" s="7"/>
      <c r="H158" s="7"/>
      <c r="I158" s="7"/>
    </row>
    <row r="159" spans="1:9" x14ac:dyDescent="0.25">
      <c r="A159" s="8"/>
      <c r="B159" s="9" t="s">
        <v>12</v>
      </c>
      <c r="C159" s="9"/>
      <c r="D159" s="9"/>
      <c r="E159" s="9"/>
      <c r="F159" s="9"/>
      <c r="G159" s="9"/>
      <c r="H159" s="9"/>
      <c r="I159" s="9"/>
    </row>
    <row r="160" spans="1:9" x14ac:dyDescent="0.25">
      <c r="A160" s="10"/>
      <c r="B160" s="10" t="s">
        <v>2204</v>
      </c>
      <c r="C160" s="7" t="s">
        <v>126</v>
      </c>
      <c r="D160" s="12">
        <v>459784722.61000001</v>
      </c>
      <c r="E160" s="12">
        <v>42268383</v>
      </c>
      <c r="F160" s="12">
        <v>1647906813</v>
      </c>
      <c r="G160" s="12">
        <v>4294000000</v>
      </c>
      <c r="H160" s="7"/>
      <c r="I160" s="7"/>
    </row>
    <row r="161" spans="1:9" x14ac:dyDescent="0.25">
      <c r="A161" s="13" t="s">
        <v>2068</v>
      </c>
      <c r="B161" s="13" t="s">
        <v>2205</v>
      </c>
      <c r="C161" s="14" t="s">
        <v>127</v>
      </c>
      <c r="D161" s="16">
        <v>3314000</v>
      </c>
      <c r="E161" s="15">
        <v>0</v>
      </c>
      <c r="F161" s="15">
        <v>0</v>
      </c>
      <c r="G161" s="15">
        <v>0</v>
      </c>
      <c r="H161" s="17" t="s">
        <v>8</v>
      </c>
      <c r="I161" s="17"/>
    </row>
    <row r="162" spans="1:9" x14ac:dyDescent="0.25">
      <c r="A162" s="13" t="s">
        <v>2072</v>
      </c>
      <c r="B162" s="13" t="s">
        <v>2206</v>
      </c>
      <c r="C162" s="14" t="s">
        <v>128</v>
      </c>
      <c r="D162" s="16">
        <v>456470722.61000001</v>
      </c>
      <c r="E162" s="16">
        <v>42268383</v>
      </c>
      <c r="F162" s="16">
        <v>520306813</v>
      </c>
      <c r="G162" s="16">
        <v>473000000</v>
      </c>
      <c r="H162" s="18">
        <v>0</v>
      </c>
      <c r="I162" s="17" t="s">
        <v>16</v>
      </c>
    </row>
    <row r="163" spans="1:9" x14ac:dyDescent="0.25">
      <c r="A163" s="13" t="s">
        <v>2080</v>
      </c>
      <c r="B163" s="13" t="s">
        <v>2207</v>
      </c>
      <c r="C163" s="14" t="s">
        <v>129</v>
      </c>
      <c r="D163" s="15">
        <v>0</v>
      </c>
      <c r="E163" s="15">
        <v>0</v>
      </c>
      <c r="F163" s="16">
        <v>100000000</v>
      </c>
      <c r="G163" s="16">
        <v>750000000</v>
      </c>
      <c r="H163" s="18">
        <v>0</v>
      </c>
      <c r="I163" s="17" t="s">
        <v>16</v>
      </c>
    </row>
    <row r="164" spans="1:9" x14ac:dyDescent="0.25">
      <c r="A164" s="13" t="s">
        <v>2082</v>
      </c>
      <c r="B164" s="13" t="s">
        <v>2208</v>
      </c>
      <c r="C164" s="14" t="s">
        <v>130</v>
      </c>
      <c r="D164" s="15">
        <v>0</v>
      </c>
      <c r="E164" s="15">
        <v>0</v>
      </c>
      <c r="F164" s="16">
        <v>200000000</v>
      </c>
      <c r="G164" s="15">
        <v>0</v>
      </c>
      <c r="H164" s="18">
        <v>0</v>
      </c>
      <c r="I164" s="17" t="s">
        <v>16</v>
      </c>
    </row>
    <row r="165" spans="1:9" x14ac:dyDescent="0.25">
      <c r="A165" s="13" t="s">
        <v>2084</v>
      </c>
      <c r="B165" s="13" t="s">
        <v>2209</v>
      </c>
      <c r="C165" s="14" t="s">
        <v>131</v>
      </c>
      <c r="D165" s="15">
        <v>0</v>
      </c>
      <c r="E165" s="15">
        <v>0</v>
      </c>
      <c r="F165" s="16">
        <v>450000</v>
      </c>
      <c r="G165" s="16">
        <v>3000000</v>
      </c>
      <c r="H165" s="18">
        <v>0</v>
      </c>
      <c r="I165" s="17" t="s">
        <v>16</v>
      </c>
    </row>
    <row r="166" spans="1:9" x14ac:dyDescent="0.25">
      <c r="A166" s="13" t="s">
        <v>2088</v>
      </c>
      <c r="B166" s="13" t="s">
        <v>2210</v>
      </c>
      <c r="C166" s="14" t="s">
        <v>132</v>
      </c>
      <c r="D166" s="15">
        <v>0</v>
      </c>
      <c r="E166" s="15">
        <v>0</v>
      </c>
      <c r="F166" s="16">
        <v>7000000</v>
      </c>
      <c r="G166" s="16">
        <v>10000000</v>
      </c>
      <c r="H166" s="18">
        <v>0</v>
      </c>
      <c r="I166" s="17" t="s">
        <v>16</v>
      </c>
    </row>
    <row r="167" spans="1:9" x14ac:dyDescent="0.25">
      <c r="A167" s="13" t="s">
        <v>2090</v>
      </c>
      <c r="B167" s="13" t="s">
        <v>2211</v>
      </c>
      <c r="C167" s="14" t="s">
        <v>133</v>
      </c>
      <c r="D167" s="15">
        <v>0</v>
      </c>
      <c r="E167" s="15">
        <v>0</v>
      </c>
      <c r="F167" s="16">
        <v>2000000</v>
      </c>
      <c r="G167" s="15">
        <v>0</v>
      </c>
      <c r="H167" s="18">
        <v>0</v>
      </c>
      <c r="I167" s="17" t="s">
        <v>16</v>
      </c>
    </row>
    <row r="168" spans="1:9" x14ac:dyDescent="0.25">
      <c r="A168" s="13" t="s">
        <v>2092</v>
      </c>
      <c r="B168" s="13" t="s">
        <v>2212</v>
      </c>
      <c r="C168" s="14" t="s">
        <v>134</v>
      </c>
      <c r="D168" s="15">
        <v>0</v>
      </c>
      <c r="E168" s="15">
        <v>0</v>
      </c>
      <c r="F168" s="16">
        <v>4000000</v>
      </c>
      <c r="G168" s="16">
        <v>10000000</v>
      </c>
      <c r="H168" s="18">
        <v>0</v>
      </c>
      <c r="I168" s="17" t="s">
        <v>16</v>
      </c>
    </row>
    <row r="169" spans="1:9" x14ac:dyDescent="0.25">
      <c r="A169" s="13" t="s">
        <v>2094</v>
      </c>
      <c r="B169" s="13" t="s">
        <v>2213</v>
      </c>
      <c r="C169" s="14" t="s">
        <v>135</v>
      </c>
      <c r="D169" s="15">
        <v>0</v>
      </c>
      <c r="E169" s="15">
        <v>0</v>
      </c>
      <c r="F169" s="16">
        <v>1200000</v>
      </c>
      <c r="G169" s="16">
        <v>5000000</v>
      </c>
      <c r="H169" s="18">
        <v>0</v>
      </c>
      <c r="I169" s="17" t="s">
        <v>16</v>
      </c>
    </row>
    <row r="170" spans="1:9" ht="21" x14ac:dyDescent="0.25">
      <c r="A170" s="13" t="s">
        <v>2096</v>
      </c>
      <c r="B170" s="13" t="s">
        <v>2214</v>
      </c>
      <c r="C170" s="14" t="s">
        <v>136</v>
      </c>
      <c r="D170" s="15">
        <v>0</v>
      </c>
      <c r="E170" s="15">
        <v>0</v>
      </c>
      <c r="F170" s="16">
        <v>2000000</v>
      </c>
      <c r="G170" s="16">
        <v>2000000</v>
      </c>
      <c r="H170" s="18">
        <v>0</v>
      </c>
      <c r="I170" s="17" t="s">
        <v>16</v>
      </c>
    </row>
    <row r="171" spans="1:9" x14ac:dyDescent="0.25">
      <c r="A171" s="13" t="s">
        <v>2099</v>
      </c>
      <c r="B171" s="13" t="s">
        <v>2215</v>
      </c>
      <c r="C171" s="14" t="s">
        <v>137</v>
      </c>
      <c r="D171" s="15">
        <v>0</v>
      </c>
      <c r="E171" s="15">
        <v>0</v>
      </c>
      <c r="F171" s="16">
        <v>600000</v>
      </c>
      <c r="G171" s="16">
        <v>500000</v>
      </c>
      <c r="H171" s="18">
        <v>0</v>
      </c>
      <c r="I171" s="17" t="s">
        <v>16</v>
      </c>
    </row>
    <row r="172" spans="1:9" x14ac:dyDescent="0.25">
      <c r="A172" s="13" t="s">
        <v>2101</v>
      </c>
      <c r="B172" s="13" t="s">
        <v>2216</v>
      </c>
      <c r="C172" s="14" t="s">
        <v>138</v>
      </c>
      <c r="D172" s="15">
        <v>0</v>
      </c>
      <c r="E172" s="15">
        <v>0</v>
      </c>
      <c r="F172" s="16">
        <v>500000</v>
      </c>
      <c r="G172" s="16">
        <v>2450000</v>
      </c>
      <c r="H172" s="18">
        <v>0</v>
      </c>
      <c r="I172" s="17" t="s">
        <v>16</v>
      </c>
    </row>
    <row r="173" spans="1:9" x14ac:dyDescent="0.25">
      <c r="A173" s="13" t="s">
        <v>2103</v>
      </c>
      <c r="B173" s="13" t="s">
        <v>2217</v>
      </c>
      <c r="C173" s="14" t="s">
        <v>139</v>
      </c>
      <c r="D173" s="15">
        <v>0</v>
      </c>
      <c r="E173" s="15">
        <v>0</v>
      </c>
      <c r="F173" s="16">
        <v>1050000</v>
      </c>
      <c r="G173" s="16">
        <v>1050000</v>
      </c>
      <c r="H173" s="18">
        <v>0</v>
      </c>
      <c r="I173" s="17" t="s">
        <v>16</v>
      </c>
    </row>
    <row r="174" spans="1:9" x14ac:dyDescent="0.25">
      <c r="A174" s="13" t="s">
        <v>2105</v>
      </c>
      <c r="B174" s="13" t="s">
        <v>2218</v>
      </c>
      <c r="C174" s="14" t="s">
        <v>140</v>
      </c>
      <c r="D174" s="15">
        <v>0</v>
      </c>
      <c r="E174" s="15">
        <v>0</v>
      </c>
      <c r="F174" s="16">
        <v>500000</v>
      </c>
      <c r="G174" s="16">
        <v>1500000</v>
      </c>
      <c r="H174" s="18">
        <v>0</v>
      </c>
      <c r="I174" s="17" t="s">
        <v>16</v>
      </c>
    </row>
    <row r="175" spans="1:9" x14ac:dyDescent="0.25">
      <c r="A175" s="13" t="s">
        <v>2107</v>
      </c>
      <c r="B175" s="13" t="s">
        <v>2219</v>
      </c>
      <c r="C175" s="14" t="s">
        <v>141</v>
      </c>
      <c r="D175" s="15">
        <v>0</v>
      </c>
      <c r="E175" s="15">
        <v>0</v>
      </c>
      <c r="F175" s="16">
        <v>5000000</v>
      </c>
      <c r="G175" s="16">
        <v>5000000</v>
      </c>
      <c r="H175" s="18">
        <v>0</v>
      </c>
      <c r="I175" s="17" t="s">
        <v>16</v>
      </c>
    </row>
    <row r="176" spans="1:9" x14ac:dyDescent="0.25">
      <c r="A176" s="13" t="s">
        <v>2109</v>
      </c>
      <c r="B176" s="13" t="s">
        <v>2220</v>
      </c>
      <c r="C176" s="14" t="s">
        <v>142</v>
      </c>
      <c r="D176" s="15">
        <v>0</v>
      </c>
      <c r="E176" s="15">
        <v>0</v>
      </c>
      <c r="F176" s="16">
        <v>500000</v>
      </c>
      <c r="G176" s="16">
        <v>1000000</v>
      </c>
      <c r="H176" s="18">
        <v>0</v>
      </c>
      <c r="I176" s="17" t="s">
        <v>16</v>
      </c>
    </row>
    <row r="177" spans="1:9" x14ac:dyDescent="0.25">
      <c r="A177" s="13" t="s">
        <v>2111</v>
      </c>
      <c r="B177" s="13" t="s">
        <v>2221</v>
      </c>
      <c r="C177" s="14" t="s">
        <v>143</v>
      </c>
      <c r="D177" s="15">
        <v>0</v>
      </c>
      <c r="E177" s="15">
        <v>0</v>
      </c>
      <c r="F177" s="16">
        <v>800000</v>
      </c>
      <c r="G177" s="16">
        <v>1000000</v>
      </c>
      <c r="H177" s="18">
        <v>0</v>
      </c>
      <c r="I177" s="17" t="s">
        <v>16</v>
      </c>
    </row>
    <row r="178" spans="1:9" x14ac:dyDescent="0.25">
      <c r="A178" s="13" t="s">
        <v>2114</v>
      </c>
      <c r="B178" s="13" t="s">
        <v>2222</v>
      </c>
      <c r="C178" s="14" t="s">
        <v>144</v>
      </c>
      <c r="D178" s="15">
        <v>0</v>
      </c>
      <c r="E178" s="15">
        <v>0</v>
      </c>
      <c r="F178" s="16">
        <v>150000</v>
      </c>
      <c r="G178" s="16">
        <v>300000</v>
      </c>
      <c r="H178" s="18">
        <v>0</v>
      </c>
      <c r="I178" s="17" t="s">
        <v>16</v>
      </c>
    </row>
    <row r="179" spans="1:9" x14ac:dyDescent="0.25">
      <c r="A179" s="13" t="s">
        <v>2116</v>
      </c>
      <c r="B179" s="13" t="s">
        <v>2223</v>
      </c>
      <c r="C179" s="14" t="s">
        <v>145</v>
      </c>
      <c r="D179" s="15">
        <v>0</v>
      </c>
      <c r="E179" s="15">
        <v>0</v>
      </c>
      <c r="F179" s="16">
        <v>350000</v>
      </c>
      <c r="G179" s="16">
        <v>700000</v>
      </c>
      <c r="H179" s="18">
        <v>0</v>
      </c>
      <c r="I179" s="17" t="s">
        <v>16</v>
      </c>
    </row>
    <row r="180" spans="1:9" ht="21" x14ac:dyDescent="0.25">
      <c r="A180" s="13" t="s">
        <v>2119</v>
      </c>
      <c r="B180" s="13" t="s">
        <v>2224</v>
      </c>
      <c r="C180" s="14" t="s">
        <v>146</v>
      </c>
      <c r="D180" s="15">
        <v>0</v>
      </c>
      <c r="E180" s="15">
        <v>0</v>
      </c>
      <c r="F180" s="16">
        <v>1000000</v>
      </c>
      <c r="G180" s="16">
        <v>2500000</v>
      </c>
      <c r="H180" s="18">
        <v>0</v>
      </c>
      <c r="I180" s="17" t="s">
        <v>16</v>
      </c>
    </row>
    <row r="181" spans="1:9" x14ac:dyDescent="0.25">
      <c r="A181" s="13" t="s">
        <v>2122</v>
      </c>
      <c r="B181" s="13" t="s">
        <v>2225</v>
      </c>
      <c r="C181" s="14" t="s">
        <v>147</v>
      </c>
      <c r="D181" s="15">
        <v>0</v>
      </c>
      <c r="E181" s="15">
        <v>0</v>
      </c>
      <c r="F181" s="16">
        <v>500000</v>
      </c>
      <c r="G181" s="16">
        <v>2000000</v>
      </c>
      <c r="H181" s="18">
        <v>0</v>
      </c>
      <c r="I181" s="17" t="s">
        <v>16</v>
      </c>
    </row>
    <row r="182" spans="1:9" x14ac:dyDescent="0.25">
      <c r="A182" s="13" t="s">
        <v>2125</v>
      </c>
      <c r="B182" s="13" t="s">
        <v>2226</v>
      </c>
      <c r="C182" s="14" t="s">
        <v>148</v>
      </c>
      <c r="D182" s="15">
        <v>0</v>
      </c>
      <c r="E182" s="15">
        <v>0</v>
      </c>
      <c r="F182" s="16">
        <v>800000000</v>
      </c>
      <c r="G182" s="16">
        <v>500000000</v>
      </c>
      <c r="H182" s="18">
        <v>0</v>
      </c>
      <c r="I182" s="17" t="s">
        <v>16</v>
      </c>
    </row>
    <row r="183" spans="1:9" x14ac:dyDescent="0.25">
      <c r="A183" s="13" t="s">
        <v>2127</v>
      </c>
      <c r="B183" s="13" t="s">
        <v>2227</v>
      </c>
      <c r="C183" s="14" t="s">
        <v>149</v>
      </c>
      <c r="D183" s="15">
        <v>0</v>
      </c>
      <c r="E183" s="15">
        <v>0</v>
      </c>
      <c r="F183" s="15">
        <v>0</v>
      </c>
      <c r="G183" s="16">
        <v>4000000</v>
      </c>
      <c r="H183" s="18">
        <v>0</v>
      </c>
      <c r="I183" s="17" t="s">
        <v>16</v>
      </c>
    </row>
    <row r="184" spans="1:9" x14ac:dyDescent="0.25">
      <c r="A184" s="13" t="s">
        <v>2130</v>
      </c>
      <c r="B184" s="13" t="s">
        <v>2228</v>
      </c>
      <c r="C184" s="14" t="s">
        <v>150</v>
      </c>
      <c r="D184" s="15">
        <v>0</v>
      </c>
      <c r="E184" s="15">
        <v>0</v>
      </c>
      <c r="F184" s="15">
        <v>0</v>
      </c>
      <c r="G184" s="16">
        <v>9000000</v>
      </c>
      <c r="H184" s="18">
        <v>0</v>
      </c>
      <c r="I184" s="17" t="s">
        <v>16</v>
      </c>
    </row>
    <row r="185" spans="1:9" x14ac:dyDescent="0.25">
      <c r="A185" s="13" t="s">
        <v>2132</v>
      </c>
      <c r="B185" s="13" t="s">
        <v>2229</v>
      </c>
      <c r="C185" s="14" t="s">
        <v>151</v>
      </c>
      <c r="D185" s="15">
        <v>0</v>
      </c>
      <c r="E185" s="15">
        <v>0</v>
      </c>
      <c r="F185" s="15">
        <v>0</v>
      </c>
      <c r="G185" s="16">
        <v>2000000000</v>
      </c>
      <c r="H185" s="18">
        <v>0</v>
      </c>
      <c r="I185" s="17" t="s">
        <v>16</v>
      </c>
    </row>
    <row r="186" spans="1:9" x14ac:dyDescent="0.25">
      <c r="A186" s="13" t="s">
        <v>2230</v>
      </c>
      <c r="B186" s="13" t="s">
        <v>2231</v>
      </c>
      <c r="C186" s="14" t="s">
        <v>152</v>
      </c>
      <c r="D186" s="15">
        <v>0</v>
      </c>
      <c r="E186" s="15">
        <v>0</v>
      </c>
      <c r="F186" s="15">
        <v>0</v>
      </c>
      <c r="G186" s="16">
        <v>10000000</v>
      </c>
      <c r="H186" s="18">
        <v>0</v>
      </c>
      <c r="I186" s="17" t="s">
        <v>16</v>
      </c>
    </row>
    <row r="187" spans="1:9" x14ac:dyDescent="0.25">
      <c r="A187" s="13" t="s">
        <v>2232</v>
      </c>
      <c r="B187" s="13" t="s">
        <v>2233</v>
      </c>
      <c r="C187" s="14" t="s">
        <v>153</v>
      </c>
      <c r="D187" s="15">
        <v>0</v>
      </c>
      <c r="E187" s="15">
        <v>0</v>
      </c>
      <c r="F187" s="15">
        <v>0</v>
      </c>
      <c r="G187" s="16">
        <v>500000000</v>
      </c>
      <c r="H187" s="18">
        <v>0</v>
      </c>
      <c r="I187" s="17" t="s">
        <v>16</v>
      </c>
    </row>
    <row r="188" spans="1:9" x14ac:dyDescent="0.25">
      <c r="A188" s="10"/>
      <c r="B188" s="10" t="s">
        <v>2234</v>
      </c>
      <c r="C188" s="7" t="s">
        <v>154</v>
      </c>
      <c r="D188" s="11">
        <v>0</v>
      </c>
      <c r="E188" s="11">
        <v>0</v>
      </c>
      <c r="F188" s="12">
        <v>650000</v>
      </c>
      <c r="G188" s="12">
        <v>27000000</v>
      </c>
      <c r="H188" s="7"/>
      <c r="I188" s="7"/>
    </row>
    <row r="189" spans="1:9" x14ac:dyDescent="0.25">
      <c r="A189" s="13" t="s">
        <v>2238</v>
      </c>
      <c r="B189" s="13" t="s">
        <v>2239</v>
      </c>
      <c r="C189" s="14" t="s">
        <v>155</v>
      </c>
      <c r="D189" s="15">
        <v>0</v>
      </c>
      <c r="E189" s="15">
        <v>0</v>
      </c>
      <c r="F189" s="16">
        <v>650000</v>
      </c>
      <c r="G189" s="16">
        <v>1000000</v>
      </c>
      <c r="H189" s="18">
        <v>0</v>
      </c>
      <c r="I189" s="17" t="s">
        <v>16</v>
      </c>
    </row>
    <row r="190" spans="1:9" ht="31.5" x14ac:dyDescent="0.25">
      <c r="A190" s="13" t="s">
        <v>2240</v>
      </c>
      <c r="B190" s="13" t="s">
        <v>2241</v>
      </c>
      <c r="C190" s="14" t="s">
        <v>156</v>
      </c>
      <c r="D190" s="15">
        <v>0</v>
      </c>
      <c r="E190" s="15">
        <v>0</v>
      </c>
      <c r="F190" s="15">
        <v>0</v>
      </c>
      <c r="G190" s="16">
        <v>26000000</v>
      </c>
      <c r="H190" s="18">
        <v>0</v>
      </c>
      <c r="I190" s="17" t="s">
        <v>16</v>
      </c>
    </row>
    <row r="191" spans="1:9" x14ac:dyDescent="0.25">
      <c r="A191" s="10"/>
      <c r="B191" s="10" t="s">
        <v>2242</v>
      </c>
      <c r="C191" s="7" t="s">
        <v>157</v>
      </c>
      <c r="D191" s="11">
        <v>0</v>
      </c>
      <c r="E191" s="11">
        <v>0</v>
      </c>
      <c r="F191" s="12">
        <v>4850000</v>
      </c>
      <c r="G191" s="12">
        <v>2000000</v>
      </c>
      <c r="H191" s="7"/>
      <c r="I191" s="7"/>
    </row>
    <row r="192" spans="1:9" x14ac:dyDescent="0.25">
      <c r="A192" s="13" t="s">
        <v>2248</v>
      </c>
      <c r="B192" s="13" t="s">
        <v>2249</v>
      </c>
      <c r="C192" s="14" t="s">
        <v>159</v>
      </c>
      <c r="D192" s="15">
        <v>0</v>
      </c>
      <c r="E192" s="15">
        <v>0</v>
      </c>
      <c r="F192" s="16">
        <v>2500000</v>
      </c>
      <c r="G192" s="15">
        <v>0</v>
      </c>
      <c r="H192" s="18">
        <v>0</v>
      </c>
      <c r="I192" s="17" t="s">
        <v>16</v>
      </c>
    </row>
    <row r="193" spans="1:9" ht="21" x14ac:dyDescent="0.25">
      <c r="A193" s="13" t="s">
        <v>2250</v>
      </c>
      <c r="B193" s="13" t="s">
        <v>2251</v>
      </c>
      <c r="C193" s="14" t="s">
        <v>160</v>
      </c>
      <c r="D193" s="15">
        <v>0</v>
      </c>
      <c r="E193" s="15">
        <v>0</v>
      </c>
      <c r="F193" s="16">
        <v>500000</v>
      </c>
      <c r="G193" s="15">
        <v>0</v>
      </c>
      <c r="H193" s="18">
        <v>0</v>
      </c>
      <c r="I193" s="17" t="s">
        <v>16</v>
      </c>
    </row>
    <row r="194" spans="1:9" x14ac:dyDescent="0.25">
      <c r="A194" s="13" t="s">
        <v>2252</v>
      </c>
      <c r="B194" s="13" t="s">
        <v>2253</v>
      </c>
      <c r="C194" s="14" t="s">
        <v>161</v>
      </c>
      <c r="D194" s="15">
        <v>0</v>
      </c>
      <c r="E194" s="15">
        <v>0</v>
      </c>
      <c r="F194" s="16">
        <v>1000000</v>
      </c>
      <c r="G194" s="16">
        <v>1500000</v>
      </c>
      <c r="H194" s="18">
        <v>0</v>
      </c>
      <c r="I194" s="17" t="s">
        <v>16</v>
      </c>
    </row>
    <row r="195" spans="1:9" ht="21" x14ac:dyDescent="0.25">
      <c r="A195" s="13" t="s">
        <v>2254</v>
      </c>
      <c r="B195" s="13" t="s">
        <v>2255</v>
      </c>
      <c r="C195" s="14" t="s">
        <v>162</v>
      </c>
      <c r="D195" s="15">
        <v>0</v>
      </c>
      <c r="E195" s="15">
        <v>0</v>
      </c>
      <c r="F195" s="16">
        <v>850000</v>
      </c>
      <c r="G195" s="16">
        <v>500000</v>
      </c>
      <c r="H195" s="18">
        <v>0</v>
      </c>
      <c r="I195" s="17" t="s">
        <v>16</v>
      </c>
    </row>
    <row r="196" spans="1:9" x14ac:dyDescent="0.25">
      <c r="A196" s="10"/>
      <c r="B196" s="10" t="s">
        <v>2256</v>
      </c>
      <c r="C196" s="7" t="s">
        <v>163</v>
      </c>
      <c r="D196" s="11">
        <v>0</v>
      </c>
      <c r="E196" s="11">
        <v>0</v>
      </c>
      <c r="F196" s="12">
        <v>6900000</v>
      </c>
      <c r="G196" s="12">
        <v>55000000</v>
      </c>
      <c r="H196" s="7"/>
      <c r="I196" s="7"/>
    </row>
    <row r="197" spans="1:9" ht="21" x14ac:dyDescent="0.25">
      <c r="A197" s="13" t="s">
        <v>2259</v>
      </c>
      <c r="B197" s="13" t="s">
        <v>2260</v>
      </c>
      <c r="C197" s="14" t="s">
        <v>164</v>
      </c>
      <c r="D197" s="15">
        <v>0</v>
      </c>
      <c r="E197" s="15">
        <v>0</v>
      </c>
      <c r="F197" s="16">
        <v>5000000</v>
      </c>
      <c r="G197" s="16">
        <v>10000000</v>
      </c>
      <c r="H197" s="18">
        <v>0</v>
      </c>
      <c r="I197" s="17" t="s">
        <v>16</v>
      </c>
    </row>
    <row r="198" spans="1:9" x14ac:dyDescent="0.25">
      <c r="A198" s="13" t="s">
        <v>2261</v>
      </c>
      <c r="B198" s="13" t="s">
        <v>2262</v>
      </c>
      <c r="C198" s="14" t="s">
        <v>165</v>
      </c>
      <c r="D198" s="15">
        <v>0</v>
      </c>
      <c r="E198" s="15">
        <v>0</v>
      </c>
      <c r="F198" s="16">
        <v>900000</v>
      </c>
      <c r="G198" s="16">
        <v>2000000</v>
      </c>
      <c r="H198" s="18">
        <v>0</v>
      </c>
      <c r="I198" s="17" t="s">
        <v>16</v>
      </c>
    </row>
    <row r="199" spans="1:9" x14ac:dyDescent="0.25">
      <c r="A199" s="13" t="s">
        <v>2263</v>
      </c>
      <c r="B199" s="13" t="s">
        <v>2264</v>
      </c>
      <c r="C199" s="14" t="s">
        <v>166</v>
      </c>
      <c r="D199" s="15">
        <v>0</v>
      </c>
      <c r="E199" s="15">
        <v>0</v>
      </c>
      <c r="F199" s="16">
        <v>500000</v>
      </c>
      <c r="G199" s="16">
        <v>2000000</v>
      </c>
      <c r="H199" s="18">
        <v>0</v>
      </c>
      <c r="I199" s="17" t="s">
        <v>16</v>
      </c>
    </row>
    <row r="200" spans="1:9" x14ac:dyDescent="0.25">
      <c r="A200" s="13" t="s">
        <v>2265</v>
      </c>
      <c r="B200" s="13" t="s">
        <v>2266</v>
      </c>
      <c r="C200" s="14" t="s">
        <v>167</v>
      </c>
      <c r="D200" s="15">
        <v>0</v>
      </c>
      <c r="E200" s="15">
        <v>0</v>
      </c>
      <c r="F200" s="16">
        <v>500000</v>
      </c>
      <c r="G200" s="16">
        <v>1000000</v>
      </c>
      <c r="H200" s="18">
        <v>0</v>
      </c>
      <c r="I200" s="17" t="s">
        <v>16</v>
      </c>
    </row>
    <row r="201" spans="1:9" x14ac:dyDescent="0.25">
      <c r="A201" s="13" t="s">
        <v>2267</v>
      </c>
      <c r="B201" s="13" t="s">
        <v>2268</v>
      </c>
      <c r="C201" s="14" t="s">
        <v>168</v>
      </c>
      <c r="D201" s="15">
        <v>0</v>
      </c>
      <c r="E201" s="15">
        <v>0</v>
      </c>
      <c r="F201" s="15">
        <v>0</v>
      </c>
      <c r="G201" s="16">
        <v>10000000</v>
      </c>
      <c r="H201" s="18">
        <v>0</v>
      </c>
      <c r="I201" s="17" t="s">
        <v>16</v>
      </c>
    </row>
    <row r="202" spans="1:9" ht="21" x14ac:dyDescent="0.25">
      <c r="A202" s="13" t="s">
        <v>2269</v>
      </c>
      <c r="B202" s="13" t="s">
        <v>2270</v>
      </c>
      <c r="C202" s="14" t="s">
        <v>169</v>
      </c>
      <c r="D202" s="15">
        <v>0</v>
      </c>
      <c r="E202" s="15">
        <v>0</v>
      </c>
      <c r="F202" s="15">
        <v>0</v>
      </c>
      <c r="G202" s="16">
        <v>30000000</v>
      </c>
      <c r="H202" s="18">
        <v>0</v>
      </c>
      <c r="I202" s="17" t="s">
        <v>16</v>
      </c>
    </row>
    <row r="203" spans="1:9" x14ac:dyDescent="0.25">
      <c r="A203" s="19" t="s">
        <v>54</v>
      </c>
      <c r="B203" s="19"/>
      <c r="C203" s="19"/>
      <c r="D203" s="20">
        <v>459784722.61000001</v>
      </c>
      <c r="E203" s="20">
        <v>42268383</v>
      </c>
      <c r="F203" s="20">
        <v>1660306813</v>
      </c>
      <c r="G203" s="20">
        <v>4378000000</v>
      </c>
      <c r="H203" s="21"/>
      <c r="I203" s="21"/>
    </row>
    <row r="204" spans="1:9" x14ac:dyDescent="0.25">
      <c r="A204" s="8"/>
      <c r="B204" s="9" t="s">
        <v>55</v>
      </c>
      <c r="C204" s="9"/>
      <c r="D204" s="9"/>
      <c r="E204" s="9"/>
      <c r="F204" s="9"/>
      <c r="G204" s="9"/>
      <c r="H204" s="9"/>
      <c r="I204" s="9"/>
    </row>
    <row r="205" spans="1:9" x14ac:dyDescent="0.25">
      <c r="A205" s="19" t="s">
        <v>54</v>
      </c>
      <c r="B205" s="19"/>
      <c r="C205" s="19"/>
      <c r="D205" s="19"/>
      <c r="E205" s="19"/>
      <c r="F205" s="19"/>
      <c r="G205" s="22">
        <v>0</v>
      </c>
      <c r="H205" s="23"/>
      <c r="I205" s="23"/>
    </row>
    <row r="206" spans="1:9" ht="21" x14ac:dyDescent="0.25">
      <c r="A206" s="19" t="s">
        <v>56</v>
      </c>
      <c r="B206" s="19"/>
      <c r="C206" s="19"/>
      <c r="D206" s="12">
        <v>459784722.61000001</v>
      </c>
      <c r="E206" s="12">
        <v>42268383</v>
      </c>
      <c r="F206" s="12">
        <v>1660306813</v>
      </c>
      <c r="G206" s="12">
        <v>4378000000</v>
      </c>
      <c r="H206" s="23"/>
      <c r="I206" s="23"/>
    </row>
    <row r="207" spans="1:9" x14ac:dyDescent="0.25">
      <c r="A207" s="6" t="s">
        <v>2082</v>
      </c>
      <c r="B207" s="7" t="s">
        <v>170</v>
      </c>
      <c r="C207" s="7"/>
      <c r="D207" s="7"/>
      <c r="E207" s="7"/>
      <c r="F207" s="7"/>
      <c r="G207" s="7"/>
      <c r="H207" s="7"/>
      <c r="I207" s="7"/>
    </row>
    <row r="208" spans="1:9" x14ac:dyDescent="0.25">
      <c r="A208" s="8"/>
      <c r="B208" s="9" t="s">
        <v>12</v>
      </c>
      <c r="C208" s="9"/>
      <c r="D208" s="9"/>
      <c r="E208" s="9"/>
      <c r="F208" s="9"/>
      <c r="G208" s="9"/>
      <c r="H208" s="9"/>
      <c r="I208" s="9"/>
    </row>
    <row r="209" spans="1:9" x14ac:dyDescent="0.25">
      <c r="A209" s="10"/>
      <c r="B209" s="10" t="s">
        <v>2271</v>
      </c>
      <c r="C209" s="7" t="s">
        <v>171</v>
      </c>
      <c r="D209" s="11">
        <v>0</v>
      </c>
      <c r="E209" s="11">
        <v>0</v>
      </c>
      <c r="F209" s="12">
        <v>3000000</v>
      </c>
      <c r="G209" s="12">
        <v>3000000</v>
      </c>
      <c r="H209" s="7"/>
      <c r="I209" s="7"/>
    </row>
    <row r="210" spans="1:9" ht="21" x14ac:dyDescent="0.25">
      <c r="A210" s="13" t="s">
        <v>2066</v>
      </c>
      <c r="B210" s="13" t="s">
        <v>2272</v>
      </c>
      <c r="C210" s="14" t="s">
        <v>172</v>
      </c>
      <c r="D210" s="15">
        <v>0</v>
      </c>
      <c r="E210" s="15">
        <v>0</v>
      </c>
      <c r="F210" s="16">
        <v>3000000</v>
      </c>
      <c r="G210" s="15">
        <v>0</v>
      </c>
      <c r="H210" s="17" t="s">
        <v>8</v>
      </c>
      <c r="I210" s="17"/>
    </row>
    <row r="211" spans="1:9" x14ac:dyDescent="0.25">
      <c r="A211" s="13" t="s">
        <v>2068</v>
      </c>
      <c r="B211" s="13" t="s">
        <v>2273</v>
      </c>
      <c r="C211" s="14" t="s">
        <v>173</v>
      </c>
      <c r="D211" s="15">
        <v>0</v>
      </c>
      <c r="E211" s="15">
        <v>0</v>
      </c>
      <c r="F211" s="15">
        <v>0</v>
      </c>
      <c r="G211" s="16">
        <v>3000000</v>
      </c>
      <c r="H211" s="18">
        <v>0</v>
      </c>
      <c r="I211" s="17" t="s">
        <v>16</v>
      </c>
    </row>
    <row r="212" spans="1:9" ht="21" x14ac:dyDescent="0.25">
      <c r="A212" s="10"/>
      <c r="B212" s="10" t="s">
        <v>2274</v>
      </c>
      <c r="C212" s="7" t="s">
        <v>174</v>
      </c>
      <c r="D212" s="11">
        <v>0</v>
      </c>
      <c r="E212" s="11">
        <v>0</v>
      </c>
      <c r="F212" s="12">
        <v>13000000</v>
      </c>
      <c r="G212" s="12">
        <v>7000000</v>
      </c>
      <c r="H212" s="7"/>
      <c r="I212" s="7"/>
    </row>
    <row r="213" spans="1:9" ht="21" x14ac:dyDescent="0.25">
      <c r="A213" s="13" t="s">
        <v>2070</v>
      </c>
      <c r="B213" s="13" t="s">
        <v>2275</v>
      </c>
      <c r="C213" s="14" t="s">
        <v>175</v>
      </c>
      <c r="D213" s="15">
        <v>0</v>
      </c>
      <c r="E213" s="15">
        <v>0</v>
      </c>
      <c r="F213" s="16">
        <v>13000000</v>
      </c>
      <c r="G213" s="15">
        <v>0</v>
      </c>
      <c r="H213" s="17" t="s">
        <v>8</v>
      </c>
      <c r="I213" s="17"/>
    </row>
    <row r="214" spans="1:9" x14ac:dyDescent="0.25">
      <c r="A214" s="13" t="s">
        <v>2077</v>
      </c>
      <c r="B214" s="13" t="s">
        <v>2276</v>
      </c>
      <c r="C214" s="14" t="s">
        <v>176</v>
      </c>
      <c r="D214" s="15">
        <v>0</v>
      </c>
      <c r="E214" s="15">
        <v>0</v>
      </c>
      <c r="F214" s="15">
        <v>0</v>
      </c>
      <c r="G214" s="16">
        <v>7000000</v>
      </c>
      <c r="H214" s="18">
        <v>0</v>
      </c>
      <c r="I214" s="17" t="s">
        <v>16</v>
      </c>
    </row>
    <row r="215" spans="1:9" x14ac:dyDescent="0.25">
      <c r="A215" s="19" t="s">
        <v>54</v>
      </c>
      <c r="B215" s="19"/>
      <c r="C215" s="19"/>
      <c r="D215" s="22">
        <v>0</v>
      </c>
      <c r="E215" s="22">
        <v>0</v>
      </c>
      <c r="F215" s="20">
        <v>16000000</v>
      </c>
      <c r="G215" s="20">
        <v>10000000</v>
      </c>
      <c r="H215" s="21"/>
      <c r="I215" s="21"/>
    </row>
    <row r="216" spans="1:9" ht="21" x14ac:dyDescent="0.25">
      <c r="A216" s="19" t="s">
        <v>56</v>
      </c>
      <c r="B216" s="19"/>
      <c r="C216" s="19"/>
      <c r="D216" s="11">
        <v>0</v>
      </c>
      <c r="E216" s="11">
        <v>0</v>
      </c>
      <c r="F216" s="12">
        <v>16000000</v>
      </c>
      <c r="G216" s="12">
        <v>10000000</v>
      </c>
      <c r="H216" s="23"/>
      <c r="I216" s="23"/>
    </row>
    <row r="217" spans="1:9" ht="21" x14ac:dyDescent="0.25">
      <c r="A217" s="6" t="s">
        <v>2084</v>
      </c>
      <c r="B217" s="7" t="s">
        <v>177</v>
      </c>
      <c r="C217" s="7"/>
      <c r="D217" s="7"/>
      <c r="E217" s="7"/>
      <c r="F217" s="7"/>
      <c r="G217" s="7"/>
      <c r="H217" s="7"/>
      <c r="I217" s="7"/>
    </row>
    <row r="218" spans="1:9" x14ac:dyDescent="0.25">
      <c r="A218" s="8"/>
      <c r="B218" s="9" t="s">
        <v>12</v>
      </c>
      <c r="C218" s="9"/>
      <c r="D218" s="9"/>
      <c r="E218" s="9"/>
      <c r="F218" s="9"/>
      <c r="G218" s="9"/>
      <c r="H218" s="9"/>
      <c r="I218" s="9"/>
    </row>
    <row r="219" spans="1:9" x14ac:dyDescent="0.25">
      <c r="A219" s="10"/>
      <c r="B219" s="10" t="s">
        <v>2277</v>
      </c>
      <c r="C219" s="7" t="s">
        <v>178</v>
      </c>
      <c r="D219" s="12">
        <v>9331250</v>
      </c>
      <c r="E219" s="12">
        <v>10000000</v>
      </c>
      <c r="F219" s="12">
        <v>113000000</v>
      </c>
      <c r="G219" s="11">
        <v>0</v>
      </c>
      <c r="H219" s="7"/>
      <c r="I219" s="7"/>
    </row>
    <row r="220" spans="1:9" ht="21" x14ac:dyDescent="0.25">
      <c r="A220" s="13" t="s">
        <v>2068</v>
      </c>
      <c r="B220" s="13" t="s">
        <v>2278</v>
      </c>
      <c r="C220" s="14" t="s">
        <v>179</v>
      </c>
      <c r="D220" s="16">
        <v>800000</v>
      </c>
      <c r="E220" s="15">
        <v>0</v>
      </c>
      <c r="F220" s="16">
        <v>3000000</v>
      </c>
      <c r="G220" s="15">
        <v>0</v>
      </c>
      <c r="H220" s="17" t="s">
        <v>8</v>
      </c>
      <c r="I220" s="17"/>
    </row>
    <row r="221" spans="1:9" ht="31.5" x14ac:dyDescent="0.25">
      <c r="A221" s="13" t="s">
        <v>2070</v>
      </c>
      <c r="B221" s="13" t="s">
        <v>2279</v>
      </c>
      <c r="C221" s="14" t="s">
        <v>180</v>
      </c>
      <c r="D221" s="16">
        <v>8531250</v>
      </c>
      <c r="E221" s="16">
        <v>10000000</v>
      </c>
      <c r="F221" s="16">
        <v>18000000</v>
      </c>
      <c r="G221" s="15">
        <v>0</v>
      </c>
      <c r="H221" s="17" t="s">
        <v>8</v>
      </c>
      <c r="I221" s="17"/>
    </row>
    <row r="222" spans="1:9" ht="21" x14ac:dyDescent="0.25">
      <c r="A222" s="13" t="s">
        <v>2088</v>
      </c>
      <c r="B222" s="13" t="s">
        <v>2280</v>
      </c>
      <c r="C222" s="14" t="s">
        <v>182</v>
      </c>
      <c r="D222" s="15">
        <v>0</v>
      </c>
      <c r="E222" s="15">
        <v>0</v>
      </c>
      <c r="F222" s="16">
        <v>92000000</v>
      </c>
      <c r="G222" s="15">
        <v>0</v>
      </c>
      <c r="H222" s="18">
        <v>0</v>
      </c>
      <c r="I222" s="17" t="s">
        <v>16</v>
      </c>
    </row>
    <row r="223" spans="1:9" x14ac:dyDescent="0.25">
      <c r="A223" s="10"/>
      <c r="B223" s="10" t="s">
        <v>2281</v>
      </c>
      <c r="C223" s="7" t="s">
        <v>183</v>
      </c>
      <c r="D223" s="12">
        <v>5982000</v>
      </c>
      <c r="E223" s="12">
        <v>8107900</v>
      </c>
      <c r="F223" s="12">
        <v>31000000</v>
      </c>
      <c r="G223" s="11">
        <v>0</v>
      </c>
      <c r="H223" s="7"/>
      <c r="I223" s="7"/>
    </row>
    <row r="224" spans="1:9" x14ac:dyDescent="0.25">
      <c r="A224" s="13" t="s">
        <v>2090</v>
      </c>
      <c r="B224" s="13" t="s">
        <v>2282</v>
      </c>
      <c r="C224" s="14" t="s">
        <v>184</v>
      </c>
      <c r="D224" s="16">
        <v>800000</v>
      </c>
      <c r="E224" s="15">
        <v>0</v>
      </c>
      <c r="F224" s="15">
        <v>0</v>
      </c>
      <c r="G224" s="15">
        <v>0</v>
      </c>
      <c r="H224" s="17" t="s">
        <v>8</v>
      </c>
      <c r="I224" s="17"/>
    </row>
    <row r="225" spans="1:9" ht="21" x14ac:dyDescent="0.25">
      <c r="A225" s="13" t="s">
        <v>2094</v>
      </c>
      <c r="B225" s="13" t="s">
        <v>2283</v>
      </c>
      <c r="C225" s="14" t="s">
        <v>185</v>
      </c>
      <c r="D225" s="16">
        <v>982000</v>
      </c>
      <c r="E225" s="15">
        <v>0</v>
      </c>
      <c r="F225" s="15">
        <v>0</v>
      </c>
      <c r="G225" s="15">
        <v>0</v>
      </c>
      <c r="H225" s="17" t="s">
        <v>8</v>
      </c>
      <c r="I225" s="17"/>
    </row>
    <row r="226" spans="1:9" ht="31.5" x14ac:dyDescent="0.25">
      <c r="A226" s="13" t="s">
        <v>2099</v>
      </c>
      <c r="B226" s="13" t="s">
        <v>2284</v>
      </c>
      <c r="C226" s="14" t="s">
        <v>186</v>
      </c>
      <c r="D226" s="16">
        <v>750000</v>
      </c>
      <c r="E226" s="16">
        <v>974000</v>
      </c>
      <c r="F226" s="16">
        <v>6000000</v>
      </c>
      <c r="G226" s="15">
        <v>0</v>
      </c>
      <c r="H226" s="17" t="s">
        <v>8</v>
      </c>
      <c r="I226" s="17"/>
    </row>
    <row r="227" spans="1:9" ht="21" x14ac:dyDescent="0.25">
      <c r="A227" s="13" t="s">
        <v>2103</v>
      </c>
      <c r="B227" s="13" t="s">
        <v>2285</v>
      </c>
      <c r="C227" s="14" t="s">
        <v>187</v>
      </c>
      <c r="D227" s="15">
        <v>0</v>
      </c>
      <c r="E227" s="15">
        <v>0</v>
      </c>
      <c r="F227" s="16">
        <v>5000000</v>
      </c>
      <c r="G227" s="15">
        <v>0</v>
      </c>
      <c r="H227" s="17" t="s">
        <v>8</v>
      </c>
      <c r="I227" s="17"/>
    </row>
    <row r="228" spans="1:9" ht="21" x14ac:dyDescent="0.25">
      <c r="A228" s="13" t="s">
        <v>2111</v>
      </c>
      <c r="B228" s="13" t="s">
        <v>2286</v>
      </c>
      <c r="C228" s="14" t="s">
        <v>188</v>
      </c>
      <c r="D228" s="16">
        <v>850000</v>
      </c>
      <c r="E228" s="16">
        <v>990000</v>
      </c>
      <c r="F228" s="16">
        <v>4000000</v>
      </c>
      <c r="G228" s="15">
        <v>0</v>
      </c>
      <c r="H228" s="18">
        <v>0</v>
      </c>
      <c r="I228" s="17" t="s">
        <v>189</v>
      </c>
    </row>
    <row r="229" spans="1:9" x14ac:dyDescent="0.25">
      <c r="A229" s="13" t="s">
        <v>2114</v>
      </c>
      <c r="B229" s="13" t="s">
        <v>2287</v>
      </c>
      <c r="C229" s="14" t="s">
        <v>190</v>
      </c>
      <c r="D229" s="16">
        <v>900000</v>
      </c>
      <c r="E229" s="15">
        <v>0</v>
      </c>
      <c r="F229" s="15">
        <v>0</v>
      </c>
      <c r="G229" s="15">
        <v>0</v>
      </c>
      <c r="H229" s="18">
        <v>0</v>
      </c>
      <c r="I229" s="17" t="s">
        <v>191</v>
      </c>
    </row>
    <row r="230" spans="1:9" x14ac:dyDescent="0.25">
      <c r="A230" s="13" t="s">
        <v>2116</v>
      </c>
      <c r="B230" s="13" t="s">
        <v>2288</v>
      </c>
      <c r="C230" s="14" t="s">
        <v>192</v>
      </c>
      <c r="D230" s="15">
        <v>0</v>
      </c>
      <c r="E230" s="15">
        <v>0</v>
      </c>
      <c r="F230" s="16">
        <v>7000000</v>
      </c>
      <c r="G230" s="15">
        <v>0</v>
      </c>
      <c r="H230" s="18">
        <v>0</v>
      </c>
      <c r="I230" s="17" t="s">
        <v>193</v>
      </c>
    </row>
    <row r="231" spans="1:9" ht="31.5" x14ac:dyDescent="0.25">
      <c r="A231" s="13" t="s">
        <v>2119</v>
      </c>
      <c r="B231" s="13" t="s">
        <v>2289</v>
      </c>
      <c r="C231" s="14" t="s">
        <v>194</v>
      </c>
      <c r="D231" s="15">
        <v>0</v>
      </c>
      <c r="E231" s="16">
        <v>998900</v>
      </c>
      <c r="F231" s="16">
        <v>2000000</v>
      </c>
      <c r="G231" s="15">
        <v>0</v>
      </c>
      <c r="H231" s="18">
        <v>0</v>
      </c>
      <c r="I231" s="17" t="s">
        <v>195</v>
      </c>
    </row>
    <row r="232" spans="1:9" x14ac:dyDescent="0.25">
      <c r="A232" s="13" t="s">
        <v>2122</v>
      </c>
      <c r="B232" s="13" t="s">
        <v>2290</v>
      </c>
      <c r="C232" s="14" t="s">
        <v>196</v>
      </c>
      <c r="D232" s="15">
        <v>0</v>
      </c>
      <c r="E232" s="16">
        <v>1600000</v>
      </c>
      <c r="F232" s="16">
        <v>2000000</v>
      </c>
      <c r="G232" s="15">
        <v>0</v>
      </c>
      <c r="H232" s="18">
        <v>0</v>
      </c>
      <c r="I232" s="17" t="s">
        <v>197</v>
      </c>
    </row>
    <row r="233" spans="1:9" ht="42" x14ac:dyDescent="0.25">
      <c r="A233" s="13" t="s">
        <v>2125</v>
      </c>
      <c r="B233" s="13" t="s">
        <v>2291</v>
      </c>
      <c r="C233" s="14" t="s">
        <v>198</v>
      </c>
      <c r="D233" s="16">
        <v>850000</v>
      </c>
      <c r="E233" s="16">
        <v>3545000</v>
      </c>
      <c r="F233" s="16">
        <v>5000000</v>
      </c>
      <c r="G233" s="15">
        <v>0</v>
      </c>
      <c r="H233" s="18">
        <v>0</v>
      </c>
      <c r="I233" s="17" t="s">
        <v>16</v>
      </c>
    </row>
    <row r="234" spans="1:9" ht="31.5" x14ac:dyDescent="0.25">
      <c r="A234" s="13" t="s">
        <v>2132</v>
      </c>
      <c r="B234" s="13" t="s">
        <v>2292</v>
      </c>
      <c r="C234" s="14" t="s">
        <v>199</v>
      </c>
      <c r="D234" s="16">
        <v>850000</v>
      </c>
      <c r="E234" s="15">
        <v>0</v>
      </c>
      <c r="F234" s="15">
        <v>0</v>
      </c>
      <c r="G234" s="15">
        <v>0</v>
      </c>
      <c r="H234" s="18">
        <v>0</v>
      </c>
      <c r="I234" s="17" t="s">
        <v>16</v>
      </c>
    </row>
    <row r="235" spans="1:9" x14ac:dyDescent="0.25">
      <c r="A235" s="19" t="s">
        <v>54</v>
      </c>
      <c r="B235" s="19"/>
      <c r="C235" s="19"/>
      <c r="D235" s="20">
        <v>15313250</v>
      </c>
      <c r="E235" s="20">
        <v>18107900</v>
      </c>
      <c r="F235" s="20">
        <v>144000000</v>
      </c>
      <c r="G235" s="22">
        <v>0</v>
      </c>
      <c r="H235" s="21"/>
      <c r="I235" s="21"/>
    </row>
    <row r="236" spans="1:9" x14ac:dyDescent="0.25">
      <c r="A236" s="8"/>
      <c r="B236" s="9" t="s">
        <v>55</v>
      </c>
      <c r="C236" s="9"/>
      <c r="D236" s="9"/>
      <c r="E236" s="9"/>
      <c r="F236" s="9"/>
      <c r="G236" s="9"/>
      <c r="H236" s="9"/>
      <c r="I236" s="9"/>
    </row>
    <row r="237" spans="1:9" x14ac:dyDescent="0.25">
      <c r="A237" s="19" t="s">
        <v>54</v>
      </c>
      <c r="B237" s="19"/>
      <c r="C237" s="19"/>
      <c r="D237" s="19"/>
      <c r="E237" s="19"/>
      <c r="F237" s="19"/>
      <c r="G237" s="22">
        <v>0</v>
      </c>
      <c r="H237" s="23"/>
      <c r="I237" s="23"/>
    </row>
    <row r="238" spans="1:9" ht="21" x14ac:dyDescent="0.25">
      <c r="A238" s="19" t="s">
        <v>56</v>
      </c>
      <c r="B238" s="19"/>
      <c r="C238" s="19"/>
      <c r="D238" s="12">
        <v>15313250</v>
      </c>
      <c r="E238" s="12">
        <v>18107900</v>
      </c>
      <c r="F238" s="12">
        <v>144000000</v>
      </c>
      <c r="G238" s="11">
        <v>0</v>
      </c>
      <c r="H238" s="23"/>
      <c r="I238" s="23"/>
    </row>
    <row r="239" spans="1:9" x14ac:dyDescent="0.25">
      <c r="A239" s="6" t="s">
        <v>2090</v>
      </c>
      <c r="B239" s="7" t="s">
        <v>200</v>
      </c>
      <c r="C239" s="7"/>
      <c r="D239" s="7"/>
      <c r="E239" s="7"/>
      <c r="F239" s="7"/>
      <c r="G239" s="7"/>
      <c r="H239" s="7"/>
      <c r="I239" s="7"/>
    </row>
    <row r="240" spans="1:9" x14ac:dyDescent="0.25">
      <c r="A240" s="8"/>
      <c r="B240" s="9" t="s">
        <v>12</v>
      </c>
      <c r="C240" s="9"/>
      <c r="D240" s="9"/>
      <c r="E240" s="9"/>
      <c r="F240" s="9"/>
      <c r="G240" s="9"/>
      <c r="H240" s="9"/>
      <c r="I240" s="9"/>
    </row>
    <row r="241" spans="1:9" ht="21" x14ac:dyDescent="0.25">
      <c r="A241" s="10"/>
      <c r="B241" s="10" t="s">
        <v>2293</v>
      </c>
      <c r="C241" s="7" t="s">
        <v>201</v>
      </c>
      <c r="D241" s="11">
        <v>0</v>
      </c>
      <c r="E241" s="11">
        <v>0</v>
      </c>
      <c r="F241" s="12">
        <v>10000000</v>
      </c>
      <c r="G241" s="11">
        <v>0</v>
      </c>
      <c r="H241" s="7"/>
      <c r="I241" s="7"/>
    </row>
    <row r="242" spans="1:9" x14ac:dyDescent="0.25">
      <c r="A242" s="13" t="s">
        <v>2070</v>
      </c>
      <c r="B242" s="13" t="s">
        <v>2294</v>
      </c>
      <c r="C242" s="14" t="s">
        <v>202</v>
      </c>
      <c r="D242" s="15">
        <v>0</v>
      </c>
      <c r="E242" s="15">
        <v>0</v>
      </c>
      <c r="F242" s="16">
        <v>10000000</v>
      </c>
      <c r="G242" s="15">
        <v>0</v>
      </c>
      <c r="H242" s="18">
        <v>0</v>
      </c>
      <c r="I242" s="17" t="s">
        <v>16</v>
      </c>
    </row>
    <row r="243" spans="1:9" x14ac:dyDescent="0.25">
      <c r="A243" s="10"/>
      <c r="B243" s="10" t="s">
        <v>2295</v>
      </c>
      <c r="C243" s="7" t="s">
        <v>203</v>
      </c>
      <c r="D243" s="11">
        <v>0</v>
      </c>
      <c r="E243" s="11">
        <v>0</v>
      </c>
      <c r="F243" s="12">
        <v>6000000</v>
      </c>
      <c r="G243" s="12">
        <v>5000000</v>
      </c>
      <c r="H243" s="7"/>
      <c r="I243" s="7"/>
    </row>
    <row r="244" spans="1:9" x14ac:dyDescent="0.25">
      <c r="A244" s="13" t="s">
        <v>2072</v>
      </c>
      <c r="B244" s="13" t="s">
        <v>2296</v>
      </c>
      <c r="C244" s="14" t="s">
        <v>204</v>
      </c>
      <c r="D244" s="15">
        <v>0</v>
      </c>
      <c r="E244" s="15">
        <v>0</v>
      </c>
      <c r="F244" s="16">
        <v>6000000</v>
      </c>
      <c r="G244" s="16">
        <v>5000000</v>
      </c>
      <c r="H244" s="18">
        <v>0</v>
      </c>
      <c r="I244" s="17" t="s">
        <v>16</v>
      </c>
    </row>
    <row r="245" spans="1:9" x14ac:dyDescent="0.25">
      <c r="A245" s="19" t="s">
        <v>54</v>
      </c>
      <c r="B245" s="19"/>
      <c r="C245" s="19"/>
      <c r="D245" s="22">
        <v>0</v>
      </c>
      <c r="E245" s="22">
        <v>0</v>
      </c>
      <c r="F245" s="20">
        <v>16000000</v>
      </c>
      <c r="G245" s="20">
        <v>5000000</v>
      </c>
      <c r="H245" s="21"/>
      <c r="I245" s="21"/>
    </row>
    <row r="246" spans="1:9" x14ac:dyDescent="0.25">
      <c r="A246" s="8"/>
      <c r="B246" s="9" t="s">
        <v>55</v>
      </c>
      <c r="C246" s="9"/>
      <c r="D246" s="9"/>
      <c r="E246" s="9"/>
      <c r="F246" s="9"/>
      <c r="G246" s="9"/>
      <c r="H246" s="9"/>
      <c r="I246" s="9"/>
    </row>
    <row r="247" spans="1:9" x14ac:dyDescent="0.25">
      <c r="A247" s="19" t="s">
        <v>54</v>
      </c>
      <c r="B247" s="19"/>
      <c r="C247" s="19"/>
      <c r="D247" s="19"/>
      <c r="E247" s="19"/>
      <c r="F247" s="19"/>
      <c r="G247" s="22">
        <v>0</v>
      </c>
      <c r="H247" s="23"/>
      <c r="I247" s="23"/>
    </row>
    <row r="248" spans="1:9" ht="21" x14ac:dyDescent="0.25">
      <c r="A248" s="19" t="s">
        <v>56</v>
      </c>
      <c r="B248" s="19"/>
      <c r="C248" s="19"/>
      <c r="D248" s="11">
        <v>0</v>
      </c>
      <c r="E248" s="11">
        <v>0</v>
      </c>
      <c r="F248" s="12">
        <v>16000000</v>
      </c>
      <c r="G248" s="12">
        <v>5000000</v>
      </c>
      <c r="H248" s="23"/>
      <c r="I248" s="23"/>
    </row>
    <row r="249" spans="1:9" ht="21" x14ac:dyDescent="0.25">
      <c r="A249" s="6" t="s">
        <v>2092</v>
      </c>
      <c r="B249" s="7" t="s">
        <v>205</v>
      </c>
      <c r="C249" s="7"/>
      <c r="D249" s="7"/>
      <c r="E249" s="7"/>
      <c r="F249" s="7"/>
      <c r="G249" s="7"/>
      <c r="H249" s="7"/>
      <c r="I249" s="7"/>
    </row>
    <row r="250" spans="1:9" x14ac:dyDescent="0.25">
      <c r="A250" s="8"/>
      <c r="B250" s="9" t="s">
        <v>12</v>
      </c>
      <c r="C250" s="9"/>
      <c r="D250" s="9"/>
      <c r="E250" s="9"/>
      <c r="F250" s="9"/>
      <c r="G250" s="9"/>
      <c r="H250" s="9"/>
      <c r="I250" s="9"/>
    </row>
    <row r="251" spans="1:9" x14ac:dyDescent="0.25">
      <c r="A251" s="10"/>
      <c r="B251" s="10" t="s">
        <v>2297</v>
      </c>
      <c r="C251" s="7" t="s">
        <v>58</v>
      </c>
      <c r="D251" s="11">
        <v>0</v>
      </c>
      <c r="E251" s="11">
        <v>0</v>
      </c>
      <c r="F251" s="12">
        <v>1000000</v>
      </c>
      <c r="G251" s="12">
        <v>8000000</v>
      </c>
      <c r="H251" s="7"/>
      <c r="I251" s="7"/>
    </row>
    <row r="252" spans="1:9" x14ac:dyDescent="0.25">
      <c r="A252" s="13" t="s">
        <v>2063</v>
      </c>
      <c r="B252" s="13" t="s">
        <v>2298</v>
      </c>
      <c r="C252" s="14" t="s">
        <v>82</v>
      </c>
      <c r="D252" s="15">
        <v>0</v>
      </c>
      <c r="E252" s="15">
        <v>0</v>
      </c>
      <c r="F252" s="15">
        <v>0</v>
      </c>
      <c r="G252" s="16">
        <v>5000000</v>
      </c>
      <c r="H252" s="18">
        <v>0</v>
      </c>
      <c r="I252" s="17" t="s">
        <v>16</v>
      </c>
    </row>
    <row r="253" spans="1:9" ht="21" x14ac:dyDescent="0.25">
      <c r="A253" s="13" t="s">
        <v>2066</v>
      </c>
      <c r="B253" s="13" t="s">
        <v>2299</v>
      </c>
      <c r="C253" s="14" t="s">
        <v>206</v>
      </c>
      <c r="D253" s="15">
        <v>0</v>
      </c>
      <c r="E253" s="15">
        <v>0</v>
      </c>
      <c r="F253" s="16">
        <v>1000000</v>
      </c>
      <c r="G253" s="16">
        <v>3000000</v>
      </c>
      <c r="H253" s="18">
        <v>0</v>
      </c>
      <c r="I253" s="17" t="s">
        <v>16</v>
      </c>
    </row>
    <row r="254" spans="1:9" x14ac:dyDescent="0.25">
      <c r="A254" s="10"/>
      <c r="B254" s="10" t="s">
        <v>2300</v>
      </c>
      <c r="C254" s="7" t="s">
        <v>88</v>
      </c>
      <c r="D254" s="11">
        <v>0</v>
      </c>
      <c r="E254" s="11">
        <v>0</v>
      </c>
      <c r="F254" s="12">
        <v>1200000</v>
      </c>
      <c r="G254" s="11">
        <v>0</v>
      </c>
      <c r="H254" s="7"/>
      <c r="I254" s="7"/>
    </row>
    <row r="255" spans="1:9" ht="21" x14ac:dyDescent="0.25">
      <c r="A255" s="13" t="s">
        <v>2077</v>
      </c>
      <c r="B255" s="13" t="s">
        <v>2301</v>
      </c>
      <c r="C255" s="14" t="s">
        <v>208</v>
      </c>
      <c r="D255" s="15">
        <v>0</v>
      </c>
      <c r="E255" s="15">
        <v>0</v>
      </c>
      <c r="F255" s="16">
        <v>1200000</v>
      </c>
      <c r="G255" s="15">
        <v>0</v>
      </c>
      <c r="H255" s="18">
        <v>0</v>
      </c>
      <c r="I255" s="17" t="s">
        <v>16</v>
      </c>
    </row>
    <row r="256" spans="1:9" x14ac:dyDescent="0.25">
      <c r="A256" s="10"/>
      <c r="B256" s="10" t="s">
        <v>2302</v>
      </c>
      <c r="C256" s="7" t="s">
        <v>209</v>
      </c>
      <c r="D256" s="12">
        <v>990000</v>
      </c>
      <c r="E256" s="11">
        <v>0</v>
      </c>
      <c r="F256" s="12">
        <v>800000</v>
      </c>
      <c r="G256" s="11">
        <v>0</v>
      </c>
      <c r="H256" s="7"/>
      <c r="I256" s="7"/>
    </row>
    <row r="257" spans="1:9" x14ac:dyDescent="0.25">
      <c r="A257" s="13" t="s">
        <v>2080</v>
      </c>
      <c r="B257" s="13" t="s">
        <v>2303</v>
      </c>
      <c r="C257" s="14" t="s">
        <v>210</v>
      </c>
      <c r="D257" s="16">
        <v>990000</v>
      </c>
      <c r="E257" s="15">
        <v>0</v>
      </c>
      <c r="F257" s="16">
        <v>800000</v>
      </c>
      <c r="G257" s="15">
        <v>0</v>
      </c>
      <c r="H257" s="17" t="s">
        <v>8</v>
      </c>
      <c r="I257" s="17"/>
    </row>
    <row r="258" spans="1:9" x14ac:dyDescent="0.25">
      <c r="A258" s="19" t="s">
        <v>54</v>
      </c>
      <c r="B258" s="19"/>
      <c r="C258" s="19"/>
      <c r="D258" s="20">
        <v>990000</v>
      </c>
      <c r="E258" s="22">
        <v>0</v>
      </c>
      <c r="F258" s="20">
        <v>3000000</v>
      </c>
      <c r="G258" s="20">
        <v>8000000</v>
      </c>
      <c r="H258" s="21"/>
      <c r="I258" s="21"/>
    </row>
    <row r="259" spans="1:9" x14ac:dyDescent="0.25">
      <c r="A259" s="8"/>
      <c r="B259" s="9" t="s">
        <v>55</v>
      </c>
      <c r="C259" s="9"/>
      <c r="D259" s="9"/>
      <c r="E259" s="9"/>
      <c r="F259" s="9"/>
      <c r="G259" s="9"/>
      <c r="H259" s="9"/>
      <c r="I259" s="9"/>
    </row>
    <row r="260" spans="1:9" x14ac:dyDescent="0.25">
      <c r="A260" s="19" t="s">
        <v>54</v>
      </c>
      <c r="B260" s="19"/>
      <c r="C260" s="19"/>
      <c r="D260" s="19"/>
      <c r="E260" s="19"/>
      <c r="F260" s="19"/>
      <c r="G260" s="22">
        <v>0</v>
      </c>
      <c r="H260" s="23"/>
      <c r="I260" s="23"/>
    </row>
    <row r="261" spans="1:9" ht="21" x14ac:dyDescent="0.25">
      <c r="A261" s="19" t="s">
        <v>56</v>
      </c>
      <c r="B261" s="19"/>
      <c r="C261" s="19"/>
      <c r="D261" s="12">
        <v>990000</v>
      </c>
      <c r="E261" s="11">
        <v>0</v>
      </c>
      <c r="F261" s="12">
        <v>3000000</v>
      </c>
      <c r="G261" s="12">
        <v>8000000</v>
      </c>
      <c r="H261" s="23"/>
      <c r="I261" s="23"/>
    </row>
    <row r="262" spans="1:9" ht="21" x14ac:dyDescent="0.25">
      <c r="A262" s="6" t="s">
        <v>2094</v>
      </c>
      <c r="B262" s="7" t="s">
        <v>211</v>
      </c>
      <c r="C262" s="7"/>
      <c r="D262" s="7"/>
      <c r="E262" s="7"/>
      <c r="F262" s="7"/>
      <c r="G262" s="7"/>
      <c r="H262" s="7"/>
      <c r="I262" s="7"/>
    </row>
    <row r="263" spans="1:9" x14ac:dyDescent="0.25">
      <c r="A263" s="8"/>
      <c r="B263" s="9" t="s">
        <v>12</v>
      </c>
      <c r="C263" s="9"/>
      <c r="D263" s="9"/>
      <c r="E263" s="9"/>
      <c r="F263" s="9"/>
      <c r="G263" s="9"/>
      <c r="H263" s="9"/>
      <c r="I263" s="9"/>
    </row>
    <row r="264" spans="1:9" x14ac:dyDescent="0.25">
      <c r="A264" s="10"/>
      <c r="B264" s="10" t="s">
        <v>2304</v>
      </c>
      <c r="C264" s="7" t="s">
        <v>212</v>
      </c>
      <c r="D264" s="12">
        <v>885000</v>
      </c>
      <c r="E264" s="12">
        <v>850000</v>
      </c>
      <c r="F264" s="12">
        <v>4000000</v>
      </c>
      <c r="G264" s="12">
        <v>1500000</v>
      </c>
      <c r="H264" s="7"/>
      <c r="I264" s="7"/>
    </row>
    <row r="265" spans="1:9" x14ac:dyDescent="0.25">
      <c r="A265" s="13" t="s">
        <v>2063</v>
      </c>
      <c r="B265" s="13" t="s">
        <v>2305</v>
      </c>
      <c r="C265" s="14" t="s">
        <v>213</v>
      </c>
      <c r="D265" s="15">
        <v>0</v>
      </c>
      <c r="E265" s="15">
        <v>0</v>
      </c>
      <c r="F265" s="15">
        <v>0</v>
      </c>
      <c r="G265" s="15">
        <v>0</v>
      </c>
      <c r="H265" s="18">
        <v>0</v>
      </c>
      <c r="I265" s="17" t="s">
        <v>16</v>
      </c>
    </row>
    <row r="266" spans="1:9" ht="21" x14ac:dyDescent="0.25">
      <c r="A266" s="13" t="s">
        <v>2066</v>
      </c>
      <c r="B266" s="13" t="s">
        <v>2306</v>
      </c>
      <c r="C266" s="14" t="s">
        <v>214</v>
      </c>
      <c r="D266" s="16">
        <v>885000</v>
      </c>
      <c r="E266" s="16">
        <v>850000</v>
      </c>
      <c r="F266" s="16">
        <v>4000000</v>
      </c>
      <c r="G266" s="16">
        <v>1500000</v>
      </c>
      <c r="H266" s="18">
        <v>0</v>
      </c>
      <c r="I266" s="17" t="s">
        <v>16</v>
      </c>
    </row>
    <row r="267" spans="1:9" x14ac:dyDescent="0.25">
      <c r="A267" s="10"/>
      <c r="B267" s="10" t="s">
        <v>2307</v>
      </c>
      <c r="C267" s="7" t="s">
        <v>88</v>
      </c>
      <c r="D267" s="11">
        <v>0</v>
      </c>
      <c r="E267" s="11">
        <v>0</v>
      </c>
      <c r="F267" s="12">
        <v>3000000</v>
      </c>
      <c r="G267" s="12">
        <v>1000000</v>
      </c>
      <c r="H267" s="7"/>
      <c r="I267" s="7"/>
    </row>
    <row r="268" spans="1:9" ht="31.5" x14ac:dyDescent="0.25">
      <c r="A268" s="13" t="s">
        <v>2068</v>
      </c>
      <c r="B268" s="13" t="s">
        <v>2308</v>
      </c>
      <c r="C268" s="14" t="s">
        <v>215</v>
      </c>
      <c r="D268" s="15">
        <v>0</v>
      </c>
      <c r="E268" s="15">
        <v>0</v>
      </c>
      <c r="F268" s="16">
        <v>3000000</v>
      </c>
      <c r="G268" s="16">
        <v>1000000</v>
      </c>
      <c r="H268" s="18">
        <v>0</v>
      </c>
      <c r="I268" s="17" t="s">
        <v>16</v>
      </c>
    </row>
    <row r="269" spans="1:9" x14ac:dyDescent="0.25">
      <c r="A269" s="10"/>
      <c r="B269" s="10" t="s">
        <v>2309</v>
      </c>
      <c r="C269" s="7" t="s">
        <v>58</v>
      </c>
      <c r="D269" s="11">
        <v>0</v>
      </c>
      <c r="E269" s="11">
        <v>0</v>
      </c>
      <c r="F269" s="12">
        <v>1300000</v>
      </c>
      <c r="G269" s="12">
        <v>1000000</v>
      </c>
      <c r="H269" s="7"/>
      <c r="I269" s="7"/>
    </row>
    <row r="270" spans="1:9" x14ac:dyDescent="0.25">
      <c r="A270" s="13" t="s">
        <v>2072</v>
      </c>
      <c r="B270" s="13" t="s">
        <v>2310</v>
      </c>
      <c r="C270" s="14" t="s">
        <v>216</v>
      </c>
      <c r="D270" s="15">
        <v>0</v>
      </c>
      <c r="E270" s="15">
        <v>0</v>
      </c>
      <c r="F270" s="16">
        <v>800000</v>
      </c>
      <c r="G270" s="16">
        <v>500000</v>
      </c>
      <c r="H270" s="18">
        <v>0</v>
      </c>
      <c r="I270" s="17" t="s">
        <v>16</v>
      </c>
    </row>
    <row r="271" spans="1:9" x14ac:dyDescent="0.25">
      <c r="A271" s="13" t="s">
        <v>2074</v>
      </c>
      <c r="B271" s="13" t="s">
        <v>2311</v>
      </c>
      <c r="C271" s="14" t="s">
        <v>217</v>
      </c>
      <c r="D271" s="15">
        <v>0</v>
      </c>
      <c r="E271" s="15">
        <v>0</v>
      </c>
      <c r="F271" s="16">
        <v>500000</v>
      </c>
      <c r="G271" s="16">
        <v>500000</v>
      </c>
      <c r="H271" s="18">
        <v>0</v>
      </c>
      <c r="I271" s="17" t="s">
        <v>16</v>
      </c>
    </row>
    <row r="272" spans="1:9" x14ac:dyDescent="0.25">
      <c r="A272" s="10"/>
      <c r="B272" s="10" t="s">
        <v>2312</v>
      </c>
      <c r="C272" s="7" t="s">
        <v>218</v>
      </c>
      <c r="D272" s="11">
        <v>0</v>
      </c>
      <c r="E272" s="11">
        <v>0</v>
      </c>
      <c r="F272" s="12">
        <v>7700000</v>
      </c>
      <c r="G272" s="11">
        <v>0</v>
      </c>
      <c r="H272" s="7"/>
      <c r="I272" s="7"/>
    </row>
    <row r="273" spans="1:9" ht="21" x14ac:dyDescent="0.25">
      <c r="A273" s="13" t="s">
        <v>2080</v>
      </c>
      <c r="B273" s="13" t="s">
        <v>2313</v>
      </c>
      <c r="C273" s="14" t="s">
        <v>219</v>
      </c>
      <c r="D273" s="15">
        <v>0</v>
      </c>
      <c r="E273" s="15">
        <v>0</v>
      </c>
      <c r="F273" s="16">
        <v>7700000</v>
      </c>
      <c r="G273" s="15">
        <v>0</v>
      </c>
      <c r="H273" s="18">
        <v>0</v>
      </c>
      <c r="I273" s="17" t="s">
        <v>16</v>
      </c>
    </row>
    <row r="274" spans="1:9" x14ac:dyDescent="0.25">
      <c r="A274" s="10"/>
      <c r="B274" s="10" t="s">
        <v>2314</v>
      </c>
      <c r="C274" s="7" t="s">
        <v>61</v>
      </c>
      <c r="D274" s="11">
        <v>0</v>
      </c>
      <c r="E274" s="11">
        <v>0</v>
      </c>
      <c r="F274" s="12">
        <v>2000000</v>
      </c>
      <c r="G274" s="12">
        <v>500000</v>
      </c>
      <c r="H274" s="7"/>
      <c r="I274" s="7"/>
    </row>
    <row r="275" spans="1:9" ht="21" x14ac:dyDescent="0.25">
      <c r="A275" s="13" t="s">
        <v>2096</v>
      </c>
      <c r="B275" s="13" t="s">
        <v>2315</v>
      </c>
      <c r="C275" s="14" t="s">
        <v>220</v>
      </c>
      <c r="D275" s="15">
        <v>0</v>
      </c>
      <c r="E275" s="15">
        <v>0</v>
      </c>
      <c r="F275" s="16">
        <v>1050000</v>
      </c>
      <c r="G275" s="16">
        <v>500000</v>
      </c>
      <c r="H275" s="18">
        <v>0</v>
      </c>
      <c r="I275" s="17" t="s">
        <v>16</v>
      </c>
    </row>
    <row r="276" spans="1:9" ht="21" x14ac:dyDescent="0.25">
      <c r="A276" s="13" t="s">
        <v>2099</v>
      </c>
      <c r="B276" s="13" t="s">
        <v>2316</v>
      </c>
      <c r="C276" s="14" t="s">
        <v>221</v>
      </c>
      <c r="D276" s="15">
        <v>0</v>
      </c>
      <c r="E276" s="15">
        <v>0</v>
      </c>
      <c r="F276" s="16">
        <v>950000</v>
      </c>
      <c r="G276" s="15">
        <v>0</v>
      </c>
      <c r="H276" s="18">
        <v>0</v>
      </c>
      <c r="I276" s="17" t="s">
        <v>16</v>
      </c>
    </row>
    <row r="277" spans="1:9" x14ac:dyDescent="0.25">
      <c r="A277" s="10"/>
      <c r="B277" s="10" t="s">
        <v>2317</v>
      </c>
      <c r="C277" s="7" t="s">
        <v>223</v>
      </c>
      <c r="D277" s="11">
        <v>0</v>
      </c>
      <c r="E277" s="11">
        <v>0</v>
      </c>
      <c r="F277" s="12">
        <v>2000000</v>
      </c>
      <c r="G277" s="12">
        <v>1000000</v>
      </c>
      <c r="H277" s="7"/>
      <c r="I277" s="7"/>
    </row>
    <row r="278" spans="1:9" x14ac:dyDescent="0.25">
      <c r="A278" s="13" t="s">
        <v>2119</v>
      </c>
      <c r="B278" s="13" t="s">
        <v>2318</v>
      </c>
      <c r="C278" s="14" t="s">
        <v>224</v>
      </c>
      <c r="D278" s="15">
        <v>0</v>
      </c>
      <c r="E278" s="15">
        <v>0</v>
      </c>
      <c r="F278" s="16">
        <v>2000000</v>
      </c>
      <c r="G278" s="16">
        <v>1000000</v>
      </c>
      <c r="H278" s="17" t="s">
        <v>8</v>
      </c>
      <c r="I278" s="17"/>
    </row>
    <row r="279" spans="1:9" x14ac:dyDescent="0.25">
      <c r="A279" s="19" t="s">
        <v>54</v>
      </c>
      <c r="B279" s="19"/>
      <c r="C279" s="19"/>
      <c r="D279" s="20">
        <v>885000</v>
      </c>
      <c r="E279" s="20">
        <v>850000</v>
      </c>
      <c r="F279" s="20">
        <v>20000000</v>
      </c>
      <c r="G279" s="20">
        <v>5000000</v>
      </c>
      <c r="H279" s="21"/>
      <c r="I279" s="21"/>
    </row>
    <row r="280" spans="1:9" x14ac:dyDescent="0.25">
      <c r="A280" s="8"/>
      <c r="B280" s="9" t="s">
        <v>55</v>
      </c>
      <c r="C280" s="9"/>
      <c r="D280" s="9"/>
      <c r="E280" s="9"/>
      <c r="F280" s="9"/>
      <c r="G280" s="9"/>
      <c r="H280" s="9"/>
      <c r="I280" s="9"/>
    </row>
    <row r="281" spans="1:9" x14ac:dyDescent="0.25">
      <c r="A281" s="19" t="s">
        <v>54</v>
      </c>
      <c r="B281" s="19"/>
      <c r="C281" s="19"/>
      <c r="D281" s="19"/>
      <c r="E281" s="19"/>
      <c r="F281" s="19"/>
      <c r="G281" s="22">
        <v>0</v>
      </c>
      <c r="H281" s="23"/>
      <c r="I281" s="23"/>
    </row>
    <row r="282" spans="1:9" ht="21" x14ac:dyDescent="0.25">
      <c r="A282" s="19" t="s">
        <v>56</v>
      </c>
      <c r="B282" s="19"/>
      <c r="C282" s="19"/>
      <c r="D282" s="12">
        <v>885000</v>
      </c>
      <c r="E282" s="12">
        <v>850000</v>
      </c>
      <c r="F282" s="12">
        <v>20000000</v>
      </c>
      <c r="G282" s="12">
        <v>5000000</v>
      </c>
      <c r="H282" s="23"/>
      <c r="I282" s="23"/>
    </row>
    <row r="283" spans="1:9" ht="21" x14ac:dyDescent="0.25">
      <c r="A283" s="6" t="s">
        <v>2101</v>
      </c>
      <c r="B283" s="7" t="s">
        <v>225</v>
      </c>
      <c r="C283" s="7"/>
      <c r="D283" s="7"/>
      <c r="E283" s="7"/>
      <c r="F283" s="7"/>
      <c r="G283" s="7"/>
      <c r="H283" s="7"/>
      <c r="I283" s="7"/>
    </row>
    <row r="284" spans="1:9" x14ac:dyDescent="0.25">
      <c r="A284" s="8"/>
      <c r="B284" s="9" t="s">
        <v>12</v>
      </c>
      <c r="C284" s="9"/>
      <c r="D284" s="9"/>
      <c r="E284" s="9"/>
      <c r="F284" s="9"/>
      <c r="G284" s="9"/>
      <c r="H284" s="9"/>
      <c r="I284" s="9"/>
    </row>
    <row r="285" spans="1:9" x14ac:dyDescent="0.25">
      <c r="A285" s="10"/>
      <c r="B285" s="10" t="s">
        <v>2319</v>
      </c>
      <c r="C285" s="7" t="s">
        <v>226</v>
      </c>
      <c r="D285" s="11">
        <v>0</v>
      </c>
      <c r="E285" s="11">
        <v>0</v>
      </c>
      <c r="F285" s="12">
        <v>500000000</v>
      </c>
      <c r="G285" s="12">
        <v>500000000</v>
      </c>
      <c r="H285" s="7"/>
      <c r="I285" s="7"/>
    </row>
    <row r="286" spans="1:9" x14ac:dyDescent="0.25">
      <c r="A286" s="13" t="s">
        <v>2068</v>
      </c>
      <c r="B286" s="13" t="s">
        <v>2320</v>
      </c>
      <c r="C286" s="14" t="s">
        <v>227</v>
      </c>
      <c r="D286" s="15">
        <v>0</v>
      </c>
      <c r="E286" s="15">
        <v>0</v>
      </c>
      <c r="F286" s="16">
        <v>250000000</v>
      </c>
      <c r="G286" s="16">
        <v>250000000</v>
      </c>
      <c r="H286" s="17" t="s">
        <v>8</v>
      </c>
      <c r="I286" s="17"/>
    </row>
    <row r="287" spans="1:9" x14ac:dyDescent="0.25">
      <c r="A287" s="13" t="s">
        <v>2070</v>
      </c>
      <c r="B287" s="13" t="s">
        <v>2321</v>
      </c>
      <c r="C287" s="14" t="s">
        <v>228</v>
      </c>
      <c r="D287" s="15">
        <v>0</v>
      </c>
      <c r="E287" s="15">
        <v>0</v>
      </c>
      <c r="F287" s="16">
        <v>250000000</v>
      </c>
      <c r="G287" s="16">
        <v>250000000</v>
      </c>
      <c r="H287" s="17" t="s">
        <v>8</v>
      </c>
      <c r="I287" s="17"/>
    </row>
    <row r="288" spans="1:9" x14ac:dyDescent="0.25">
      <c r="A288" s="10"/>
      <c r="B288" s="10" t="s">
        <v>2322</v>
      </c>
      <c r="C288" s="7" t="s">
        <v>229</v>
      </c>
      <c r="D288" s="12">
        <v>33802342.960000001</v>
      </c>
      <c r="E288" s="12">
        <v>19492404.399999999</v>
      </c>
      <c r="F288" s="12">
        <v>928800000</v>
      </c>
      <c r="G288" s="12">
        <v>1010831000</v>
      </c>
      <c r="H288" s="7"/>
      <c r="I288" s="7"/>
    </row>
    <row r="289" spans="1:9" x14ac:dyDescent="0.25">
      <c r="A289" s="13" t="s">
        <v>2072</v>
      </c>
      <c r="B289" s="13" t="s">
        <v>2323</v>
      </c>
      <c r="C289" s="14" t="s">
        <v>230</v>
      </c>
      <c r="D289" s="15">
        <v>0</v>
      </c>
      <c r="E289" s="15">
        <v>0</v>
      </c>
      <c r="F289" s="16">
        <v>10000000</v>
      </c>
      <c r="G289" s="16">
        <v>3000000</v>
      </c>
      <c r="H289" s="17" t="s">
        <v>8</v>
      </c>
      <c r="I289" s="17"/>
    </row>
    <row r="290" spans="1:9" x14ac:dyDescent="0.25">
      <c r="A290" s="13" t="s">
        <v>2074</v>
      </c>
      <c r="B290" s="13" t="s">
        <v>2324</v>
      </c>
      <c r="C290" s="14" t="s">
        <v>231</v>
      </c>
      <c r="D290" s="15">
        <v>0</v>
      </c>
      <c r="E290" s="16">
        <v>1092000</v>
      </c>
      <c r="F290" s="16">
        <v>35000000</v>
      </c>
      <c r="G290" s="16">
        <v>10000000</v>
      </c>
      <c r="H290" s="17" t="s">
        <v>8</v>
      </c>
      <c r="I290" s="17"/>
    </row>
    <row r="291" spans="1:9" x14ac:dyDescent="0.25">
      <c r="A291" s="13" t="s">
        <v>2077</v>
      </c>
      <c r="B291" s="13" t="s">
        <v>2325</v>
      </c>
      <c r="C291" s="14" t="s">
        <v>232</v>
      </c>
      <c r="D291" s="16">
        <v>33802342.960000001</v>
      </c>
      <c r="E291" s="16">
        <v>18400404.399999999</v>
      </c>
      <c r="F291" s="16">
        <v>65000000</v>
      </c>
      <c r="G291" s="16">
        <v>30000000</v>
      </c>
      <c r="H291" s="17" t="s">
        <v>8</v>
      </c>
      <c r="I291" s="17"/>
    </row>
    <row r="292" spans="1:9" x14ac:dyDescent="0.25">
      <c r="A292" s="13" t="s">
        <v>2080</v>
      </c>
      <c r="B292" s="13" t="s">
        <v>2326</v>
      </c>
      <c r="C292" s="14" t="s">
        <v>233</v>
      </c>
      <c r="D292" s="15">
        <v>0</v>
      </c>
      <c r="E292" s="15">
        <v>0</v>
      </c>
      <c r="F292" s="16">
        <v>20000000</v>
      </c>
      <c r="G292" s="16">
        <v>8000000</v>
      </c>
      <c r="H292" s="17" t="s">
        <v>8</v>
      </c>
      <c r="I292" s="17"/>
    </row>
    <row r="293" spans="1:9" x14ac:dyDescent="0.25">
      <c r="A293" s="13" t="s">
        <v>2082</v>
      </c>
      <c r="B293" s="13" t="s">
        <v>2327</v>
      </c>
      <c r="C293" s="14" t="s">
        <v>234</v>
      </c>
      <c r="D293" s="15">
        <v>0</v>
      </c>
      <c r="E293" s="15">
        <v>0</v>
      </c>
      <c r="F293" s="16">
        <v>10000000</v>
      </c>
      <c r="G293" s="16">
        <v>3000000</v>
      </c>
      <c r="H293" s="18">
        <v>0</v>
      </c>
      <c r="I293" s="17" t="s">
        <v>16</v>
      </c>
    </row>
    <row r="294" spans="1:9" ht="21" x14ac:dyDescent="0.25">
      <c r="A294" s="13" t="s">
        <v>2084</v>
      </c>
      <c r="B294" s="13" t="s">
        <v>2328</v>
      </c>
      <c r="C294" s="14" t="s">
        <v>235</v>
      </c>
      <c r="D294" s="15">
        <v>0</v>
      </c>
      <c r="E294" s="15">
        <v>0</v>
      </c>
      <c r="F294" s="16">
        <v>310000000</v>
      </c>
      <c r="G294" s="16">
        <v>369225000</v>
      </c>
      <c r="H294" s="18">
        <v>0</v>
      </c>
      <c r="I294" s="17" t="s">
        <v>16</v>
      </c>
    </row>
    <row r="295" spans="1:9" ht="21" x14ac:dyDescent="0.25">
      <c r="A295" s="13" t="s">
        <v>2088</v>
      </c>
      <c r="B295" s="13" t="s">
        <v>2329</v>
      </c>
      <c r="C295" s="14" t="s">
        <v>236</v>
      </c>
      <c r="D295" s="15">
        <v>0</v>
      </c>
      <c r="E295" s="15">
        <v>0</v>
      </c>
      <c r="F295" s="16">
        <v>478800000</v>
      </c>
      <c r="G295" s="16">
        <v>584606000</v>
      </c>
      <c r="H295" s="18">
        <v>0</v>
      </c>
      <c r="I295" s="17" t="s">
        <v>16</v>
      </c>
    </row>
    <row r="296" spans="1:9" ht="21" x14ac:dyDescent="0.25">
      <c r="A296" s="13" t="s">
        <v>2090</v>
      </c>
      <c r="B296" s="13" t="s">
        <v>2330</v>
      </c>
      <c r="C296" s="14" t="s">
        <v>237</v>
      </c>
      <c r="D296" s="15">
        <v>0</v>
      </c>
      <c r="E296" s="15">
        <v>0</v>
      </c>
      <c r="F296" s="15">
        <v>0</v>
      </c>
      <c r="G296" s="16">
        <v>3000000</v>
      </c>
      <c r="H296" s="18">
        <v>0</v>
      </c>
      <c r="I296" s="17" t="s">
        <v>16</v>
      </c>
    </row>
    <row r="297" spans="1:9" x14ac:dyDescent="0.25">
      <c r="A297" s="10"/>
      <c r="B297" s="10" t="s">
        <v>2331</v>
      </c>
      <c r="C297" s="7" t="s">
        <v>238</v>
      </c>
      <c r="D297" s="11">
        <v>0</v>
      </c>
      <c r="E297" s="11">
        <v>0</v>
      </c>
      <c r="F297" s="12">
        <v>20000000</v>
      </c>
      <c r="G297" s="11">
        <v>0</v>
      </c>
      <c r="H297" s="7"/>
      <c r="I297" s="7"/>
    </row>
    <row r="298" spans="1:9" x14ac:dyDescent="0.25">
      <c r="A298" s="13" t="s">
        <v>2092</v>
      </c>
      <c r="B298" s="13" t="s">
        <v>2332</v>
      </c>
      <c r="C298" s="14" t="s">
        <v>239</v>
      </c>
      <c r="D298" s="15">
        <v>0</v>
      </c>
      <c r="E298" s="15">
        <v>0</v>
      </c>
      <c r="F298" s="16">
        <v>10000000</v>
      </c>
      <c r="G298" s="15">
        <v>0</v>
      </c>
      <c r="H298" s="18">
        <v>0</v>
      </c>
      <c r="I298" s="17" t="s">
        <v>16</v>
      </c>
    </row>
    <row r="299" spans="1:9" x14ac:dyDescent="0.25">
      <c r="A299" s="13" t="s">
        <v>2094</v>
      </c>
      <c r="B299" s="13" t="s">
        <v>2333</v>
      </c>
      <c r="C299" s="14" t="s">
        <v>240</v>
      </c>
      <c r="D299" s="15">
        <v>0</v>
      </c>
      <c r="E299" s="15">
        <v>0</v>
      </c>
      <c r="F299" s="16">
        <v>10000000</v>
      </c>
      <c r="G299" s="15">
        <v>0</v>
      </c>
      <c r="H299" s="18">
        <v>0</v>
      </c>
      <c r="I299" s="17" t="s">
        <v>16</v>
      </c>
    </row>
    <row r="300" spans="1:9" x14ac:dyDescent="0.25">
      <c r="A300" s="10"/>
      <c r="B300" s="10" t="s">
        <v>2334</v>
      </c>
      <c r="C300" s="7" t="s">
        <v>241</v>
      </c>
      <c r="D300" s="11">
        <v>0</v>
      </c>
      <c r="E300" s="11">
        <v>0</v>
      </c>
      <c r="F300" s="12">
        <v>20000000</v>
      </c>
      <c r="G300" s="11">
        <v>0</v>
      </c>
      <c r="H300" s="7"/>
      <c r="I300" s="7"/>
    </row>
    <row r="301" spans="1:9" x14ac:dyDescent="0.25">
      <c r="A301" s="13" t="s">
        <v>2096</v>
      </c>
      <c r="B301" s="13" t="s">
        <v>2335</v>
      </c>
      <c r="C301" s="14" t="s">
        <v>242</v>
      </c>
      <c r="D301" s="15">
        <v>0</v>
      </c>
      <c r="E301" s="15">
        <v>0</v>
      </c>
      <c r="F301" s="16">
        <v>10000000</v>
      </c>
      <c r="G301" s="15">
        <v>0</v>
      </c>
      <c r="H301" s="18">
        <v>0</v>
      </c>
      <c r="I301" s="17" t="s">
        <v>16</v>
      </c>
    </row>
    <row r="302" spans="1:9" x14ac:dyDescent="0.25">
      <c r="A302" s="13" t="s">
        <v>2099</v>
      </c>
      <c r="B302" s="13" t="s">
        <v>2336</v>
      </c>
      <c r="C302" s="14" t="s">
        <v>243</v>
      </c>
      <c r="D302" s="15">
        <v>0</v>
      </c>
      <c r="E302" s="15">
        <v>0</v>
      </c>
      <c r="F302" s="16">
        <v>10000000</v>
      </c>
      <c r="G302" s="15">
        <v>0</v>
      </c>
      <c r="H302" s="18">
        <v>0</v>
      </c>
      <c r="I302" s="17" t="s">
        <v>16</v>
      </c>
    </row>
    <row r="303" spans="1:9" x14ac:dyDescent="0.25">
      <c r="A303" s="10"/>
      <c r="B303" s="10" t="s">
        <v>2337</v>
      </c>
      <c r="C303" s="7" t="s">
        <v>244</v>
      </c>
      <c r="D303" s="11">
        <v>0</v>
      </c>
      <c r="E303" s="11">
        <v>0</v>
      </c>
      <c r="F303" s="11">
        <v>0</v>
      </c>
      <c r="G303" s="12">
        <v>13000000</v>
      </c>
      <c r="H303" s="7"/>
      <c r="I303" s="7"/>
    </row>
    <row r="304" spans="1:9" x14ac:dyDescent="0.25">
      <c r="A304" s="13" t="s">
        <v>2101</v>
      </c>
      <c r="B304" s="13" t="s">
        <v>2338</v>
      </c>
      <c r="C304" s="14" t="s">
        <v>245</v>
      </c>
      <c r="D304" s="15">
        <v>0</v>
      </c>
      <c r="E304" s="15">
        <v>0</v>
      </c>
      <c r="F304" s="15">
        <v>0</v>
      </c>
      <c r="G304" s="16">
        <v>2000000</v>
      </c>
      <c r="H304" s="18">
        <v>0</v>
      </c>
      <c r="I304" s="17" t="s">
        <v>16</v>
      </c>
    </row>
    <row r="305" spans="1:9" ht="21" x14ac:dyDescent="0.25">
      <c r="A305" s="13" t="s">
        <v>2103</v>
      </c>
      <c r="B305" s="13" t="s">
        <v>2339</v>
      </c>
      <c r="C305" s="14" t="s">
        <v>246</v>
      </c>
      <c r="D305" s="15">
        <v>0</v>
      </c>
      <c r="E305" s="15">
        <v>0</v>
      </c>
      <c r="F305" s="15">
        <v>0</v>
      </c>
      <c r="G305" s="16">
        <v>2000000</v>
      </c>
      <c r="H305" s="18">
        <v>0</v>
      </c>
      <c r="I305" s="17" t="s">
        <v>16</v>
      </c>
    </row>
    <row r="306" spans="1:9" ht="21" x14ac:dyDescent="0.25">
      <c r="A306" s="13" t="s">
        <v>2105</v>
      </c>
      <c r="B306" s="13" t="s">
        <v>2340</v>
      </c>
      <c r="C306" s="14" t="s">
        <v>247</v>
      </c>
      <c r="D306" s="15">
        <v>0</v>
      </c>
      <c r="E306" s="15">
        <v>0</v>
      </c>
      <c r="F306" s="15">
        <v>0</v>
      </c>
      <c r="G306" s="16">
        <v>3500000</v>
      </c>
      <c r="H306" s="18">
        <v>0</v>
      </c>
      <c r="I306" s="17" t="s">
        <v>16</v>
      </c>
    </row>
    <row r="307" spans="1:9" x14ac:dyDescent="0.25">
      <c r="A307" s="13" t="s">
        <v>2107</v>
      </c>
      <c r="B307" s="13" t="s">
        <v>2341</v>
      </c>
      <c r="C307" s="14" t="s">
        <v>248</v>
      </c>
      <c r="D307" s="15">
        <v>0</v>
      </c>
      <c r="E307" s="15">
        <v>0</v>
      </c>
      <c r="F307" s="15">
        <v>0</v>
      </c>
      <c r="G307" s="16">
        <v>600000</v>
      </c>
      <c r="H307" s="18">
        <v>0</v>
      </c>
      <c r="I307" s="17" t="s">
        <v>16</v>
      </c>
    </row>
    <row r="308" spans="1:9" x14ac:dyDescent="0.25">
      <c r="A308" s="13" t="s">
        <v>2109</v>
      </c>
      <c r="B308" s="13" t="s">
        <v>2342</v>
      </c>
      <c r="C308" s="14" t="s">
        <v>249</v>
      </c>
      <c r="D308" s="15">
        <v>0</v>
      </c>
      <c r="E308" s="15">
        <v>0</v>
      </c>
      <c r="F308" s="15">
        <v>0</v>
      </c>
      <c r="G308" s="16">
        <v>500000</v>
      </c>
      <c r="H308" s="18">
        <v>0</v>
      </c>
      <c r="I308" s="17" t="s">
        <v>16</v>
      </c>
    </row>
    <row r="309" spans="1:9" x14ac:dyDescent="0.25">
      <c r="A309" s="13" t="s">
        <v>2111</v>
      </c>
      <c r="B309" s="13" t="s">
        <v>2343</v>
      </c>
      <c r="C309" s="14" t="s">
        <v>250</v>
      </c>
      <c r="D309" s="15">
        <v>0</v>
      </c>
      <c r="E309" s="15">
        <v>0</v>
      </c>
      <c r="F309" s="15">
        <v>0</v>
      </c>
      <c r="G309" s="16">
        <v>500000</v>
      </c>
      <c r="H309" s="18">
        <v>0</v>
      </c>
      <c r="I309" s="17" t="s">
        <v>16</v>
      </c>
    </row>
    <row r="310" spans="1:9" x14ac:dyDescent="0.25">
      <c r="A310" s="13" t="s">
        <v>2114</v>
      </c>
      <c r="B310" s="13" t="s">
        <v>2344</v>
      </c>
      <c r="C310" s="14" t="s">
        <v>251</v>
      </c>
      <c r="D310" s="15">
        <v>0</v>
      </c>
      <c r="E310" s="15">
        <v>0</v>
      </c>
      <c r="F310" s="15">
        <v>0</v>
      </c>
      <c r="G310" s="16">
        <v>500000</v>
      </c>
      <c r="H310" s="18">
        <v>0</v>
      </c>
      <c r="I310" s="17" t="s">
        <v>16</v>
      </c>
    </row>
    <row r="311" spans="1:9" x14ac:dyDescent="0.25">
      <c r="A311" s="13" t="s">
        <v>2116</v>
      </c>
      <c r="B311" s="13" t="s">
        <v>2345</v>
      </c>
      <c r="C311" s="14" t="s">
        <v>252</v>
      </c>
      <c r="D311" s="15">
        <v>0</v>
      </c>
      <c r="E311" s="15">
        <v>0</v>
      </c>
      <c r="F311" s="15">
        <v>0</v>
      </c>
      <c r="G311" s="16">
        <v>400000</v>
      </c>
      <c r="H311" s="18">
        <v>0</v>
      </c>
      <c r="I311" s="17" t="s">
        <v>16</v>
      </c>
    </row>
    <row r="312" spans="1:9" x14ac:dyDescent="0.25">
      <c r="A312" s="13" t="s">
        <v>2119</v>
      </c>
      <c r="B312" s="13" t="s">
        <v>2346</v>
      </c>
      <c r="C312" s="14" t="s">
        <v>253</v>
      </c>
      <c r="D312" s="15">
        <v>0</v>
      </c>
      <c r="E312" s="15">
        <v>0</v>
      </c>
      <c r="F312" s="15">
        <v>0</v>
      </c>
      <c r="G312" s="16">
        <v>3000000</v>
      </c>
      <c r="H312" s="18">
        <v>0</v>
      </c>
      <c r="I312" s="17" t="s">
        <v>16</v>
      </c>
    </row>
    <row r="313" spans="1:9" x14ac:dyDescent="0.25">
      <c r="A313" s="19" t="s">
        <v>54</v>
      </c>
      <c r="B313" s="19"/>
      <c r="C313" s="19"/>
      <c r="D313" s="20">
        <v>33802342.960000001</v>
      </c>
      <c r="E313" s="20">
        <v>19492404.399999999</v>
      </c>
      <c r="F313" s="20">
        <v>1468800000</v>
      </c>
      <c r="G313" s="20">
        <v>1523831000</v>
      </c>
      <c r="H313" s="21"/>
      <c r="I313" s="21"/>
    </row>
    <row r="314" spans="1:9" x14ac:dyDescent="0.25">
      <c r="A314" s="8"/>
      <c r="B314" s="9" t="s">
        <v>55</v>
      </c>
      <c r="C314" s="9"/>
      <c r="D314" s="9"/>
      <c r="E314" s="9"/>
      <c r="F314" s="9"/>
      <c r="G314" s="9"/>
      <c r="H314" s="9"/>
      <c r="I314" s="9"/>
    </row>
    <row r="315" spans="1:9" x14ac:dyDescent="0.25">
      <c r="A315" s="19" t="s">
        <v>54</v>
      </c>
      <c r="B315" s="19"/>
      <c r="C315" s="19"/>
      <c r="D315" s="19"/>
      <c r="E315" s="19"/>
      <c r="F315" s="19"/>
      <c r="G315" s="22">
        <v>0</v>
      </c>
      <c r="H315" s="23"/>
      <c r="I315" s="23"/>
    </row>
    <row r="316" spans="1:9" ht="21" x14ac:dyDescent="0.25">
      <c r="A316" s="19" t="s">
        <v>56</v>
      </c>
      <c r="B316" s="19"/>
      <c r="C316" s="19"/>
      <c r="D316" s="12">
        <v>33802342.960000001</v>
      </c>
      <c r="E316" s="12">
        <v>19492404.399999999</v>
      </c>
      <c r="F316" s="12">
        <v>1468800000</v>
      </c>
      <c r="G316" s="12">
        <v>1523831000</v>
      </c>
      <c r="H316" s="23"/>
      <c r="I316" s="23"/>
    </row>
    <row r="317" spans="1:9" ht="21" x14ac:dyDescent="0.25">
      <c r="A317" s="6" t="s">
        <v>2103</v>
      </c>
      <c r="B317" s="7" t="s">
        <v>254</v>
      </c>
      <c r="C317" s="7"/>
      <c r="D317" s="7"/>
      <c r="E317" s="7"/>
      <c r="F317" s="7"/>
      <c r="G317" s="7"/>
      <c r="H317" s="7"/>
      <c r="I317" s="7"/>
    </row>
    <row r="318" spans="1:9" x14ac:dyDescent="0.25">
      <c r="A318" s="8"/>
      <c r="B318" s="9" t="s">
        <v>12</v>
      </c>
      <c r="C318" s="9"/>
      <c r="D318" s="9"/>
      <c r="E318" s="9"/>
      <c r="F318" s="9"/>
      <c r="G318" s="9"/>
      <c r="H318" s="9"/>
      <c r="I318" s="9"/>
    </row>
    <row r="319" spans="1:9" x14ac:dyDescent="0.25">
      <c r="A319" s="10"/>
      <c r="B319" s="10" t="s">
        <v>2347</v>
      </c>
      <c r="C319" s="7" t="s">
        <v>255</v>
      </c>
      <c r="D319" s="12">
        <v>19162350.010000002</v>
      </c>
      <c r="E319" s="12">
        <v>57517059.880000003</v>
      </c>
      <c r="F319" s="12">
        <v>520000000</v>
      </c>
      <c r="G319" s="12">
        <v>150400000</v>
      </c>
      <c r="H319" s="7"/>
      <c r="I319" s="7"/>
    </row>
    <row r="320" spans="1:9" x14ac:dyDescent="0.25">
      <c r="A320" s="13" t="s">
        <v>2063</v>
      </c>
      <c r="B320" s="13" t="s">
        <v>2348</v>
      </c>
      <c r="C320" s="14" t="s">
        <v>256</v>
      </c>
      <c r="D320" s="15">
        <v>0</v>
      </c>
      <c r="E320" s="15">
        <v>0</v>
      </c>
      <c r="F320" s="16">
        <v>10000000</v>
      </c>
      <c r="G320" s="15">
        <v>0</v>
      </c>
      <c r="H320" s="17" t="s">
        <v>8</v>
      </c>
      <c r="I320" s="17"/>
    </row>
    <row r="321" spans="1:9" x14ac:dyDescent="0.25">
      <c r="A321" s="13" t="s">
        <v>2066</v>
      </c>
      <c r="B321" s="13" t="s">
        <v>2349</v>
      </c>
      <c r="C321" s="14" t="s">
        <v>257</v>
      </c>
      <c r="D321" s="15">
        <v>0</v>
      </c>
      <c r="E321" s="16">
        <v>57517059.880000003</v>
      </c>
      <c r="F321" s="16">
        <v>10000000</v>
      </c>
      <c r="G321" s="16">
        <v>10000000</v>
      </c>
      <c r="H321" s="17" t="s">
        <v>8</v>
      </c>
      <c r="I321" s="17"/>
    </row>
    <row r="322" spans="1:9" x14ac:dyDescent="0.25">
      <c r="A322" s="13" t="s">
        <v>2068</v>
      </c>
      <c r="B322" s="13" t="s">
        <v>2350</v>
      </c>
      <c r="C322" s="14" t="s">
        <v>258</v>
      </c>
      <c r="D322" s="16">
        <v>19162350.010000002</v>
      </c>
      <c r="E322" s="15">
        <v>0</v>
      </c>
      <c r="F322" s="16">
        <v>500000000</v>
      </c>
      <c r="G322" s="16">
        <v>140400000</v>
      </c>
      <c r="H322" s="17" t="s">
        <v>8</v>
      </c>
      <c r="I322" s="17"/>
    </row>
    <row r="323" spans="1:9" x14ac:dyDescent="0.25">
      <c r="A323" s="13" t="s">
        <v>2070</v>
      </c>
      <c r="B323" s="13" t="s">
        <v>2351</v>
      </c>
      <c r="C323" s="14" t="s">
        <v>259</v>
      </c>
      <c r="D323" s="15">
        <v>0</v>
      </c>
      <c r="E323" s="15">
        <v>0</v>
      </c>
      <c r="F323" s="15">
        <v>0</v>
      </c>
      <c r="G323" s="15">
        <v>0</v>
      </c>
      <c r="H323" s="17" t="s">
        <v>8</v>
      </c>
      <c r="I323" s="17"/>
    </row>
    <row r="324" spans="1:9" x14ac:dyDescent="0.25">
      <c r="A324" s="13" t="s">
        <v>2072</v>
      </c>
      <c r="B324" s="13" t="s">
        <v>2352</v>
      </c>
      <c r="C324" s="14" t="s">
        <v>260</v>
      </c>
      <c r="D324" s="15">
        <v>0</v>
      </c>
      <c r="E324" s="15">
        <v>0</v>
      </c>
      <c r="F324" s="15">
        <v>0</v>
      </c>
      <c r="G324" s="15">
        <v>0</v>
      </c>
      <c r="H324" s="17" t="s">
        <v>8</v>
      </c>
      <c r="I324" s="17"/>
    </row>
    <row r="325" spans="1:9" ht="21" x14ac:dyDescent="0.25">
      <c r="A325" s="10"/>
      <c r="B325" s="10" t="s">
        <v>2353</v>
      </c>
      <c r="C325" s="7" t="s">
        <v>261</v>
      </c>
      <c r="D325" s="11">
        <v>0</v>
      </c>
      <c r="E325" s="11">
        <v>0</v>
      </c>
      <c r="F325" s="12">
        <v>14000000</v>
      </c>
      <c r="G325" s="12">
        <v>10000000</v>
      </c>
      <c r="H325" s="7"/>
      <c r="I325" s="7"/>
    </row>
    <row r="326" spans="1:9" ht="31.5" x14ac:dyDescent="0.25">
      <c r="A326" s="13" t="s">
        <v>2074</v>
      </c>
      <c r="B326" s="13" t="s">
        <v>2354</v>
      </c>
      <c r="C326" s="14" t="s">
        <v>262</v>
      </c>
      <c r="D326" s="15">
        <v>0</v>
      </c>
      <c r="E326" s="15">
        <v>0</v>
      </c>
      <c r="F326" s="16">
        <v>10000000</v>
      </c>
      <c r="G326" s="16">
        <v>10000000</v>
      </c>
      <c r="H326" s="17" t="s">
        <v>8</v>
      </c>
      <c r="I326" s="17"/>
    </row>
    <row r="327" spans="1:9" ht="21" x14ac:dyDescent="0.25">
      <c r="A327" s="13" t="s">
        <v>2077</v>
      </c>
      <c r="B327" s="13" t="s">
        <v>2355</v>
      </c>
      <c r="C327" s="14" t="s">
        <v>263</v>
      </c>
      <c r="D327" s="15">
        <v>0</v>
      </c>
      <c r="E327" s="15">
        <v>0</v>
      </c>
      <c r="F327" s="16">
        <v>4000000</v>
      </c>
      <c r="G327" s="15">
        <v>0</v>
      </c>
      <c r="H327" s="17" t="s">
        <v>8</v>
      </c>
      <c r="I327" s="17"/>
    </row>
    <row r="328" spans="1:9" x14ac:dyDescent="0.25">
      <c r="A328" s="13" t="s">
        <v>2080</v>
      </c>
      <c r="B328" s="13" t="s">
        <v>2356</v>
      </c>
      <c r="C328" s="14" t="s">
        <v>264</v>
      </c>
      <c r="D328" s="15">
        <v>0</v>
      </c>
      <c r="E328" s="15">
        <v>0</v>
      </c>
      <c r="F328" s="15">
        <v>0</v>
      </c>
      <c r="G328" s="15">
        <v>0</v>
      </c>
      <c r="H328" s="18">
        <v>0</v>
      </c>
      <c r="I328" s="17" t="s">
        <v>16</v>
      </c>
    </row>
    <row r="329" spans="1:9" ht="21" x14ac:dyDescent="0.25">
      <c r="A329" s="10"/>
      <c r="B329" s="10" t="s">
        <v>2357</v>
      </c>
      <c r="C329" s="7" t="s">
        <v>265</v>
      </c>
      <c r="D329" s="11">
        <v>0</v>
      </c>
      <c r="E329" s="11">
        <v>0</v>
      </c>
      <c r="F329" s="11">
        <v>0</v>
      </c>
      <c r="G329" s="12">
        <v>1600000</v>
      </c>
      <c r="H329" s="7"/>
      <c r="I329" s="7"/>
    </row>
    <row r="330" spans="1:9" ht="21" x14ac:dyDescent="0.25">
      <c r="A330" s="13" t="s">
        <v>2082</v>
      </c>
      <c r="B330" s="13" t="s">
        <v>2358</v>
      </c>
      <c r="C330" s="14" t="s">
        <v>266</v>
      </c>
      <c r="D330" s="15">
        <v>0</v>
      </c>
      <c r="E330" s="15">
        <v>0</v>
      </c>
      <c r="F330" s="15">
        <v>0</v>
      </c>
      <c r="G330" s="16">
        <v>1600000</v>
      </c>
      <c r="H330" s="17" t="s">
        <v>8</v>
      </c>
      <c r="I330" s="17"/>
    </row>
    <row r="331" spans="1:9" x14ac:dyDescent="0.25">
      <c r="A331" s="10"/>
      <c r="B331" s="10" t="s">
        <v>2359</v>
      </c>
      <c r="C331" s="7" t="s">
        <v>267</v>
      </c>
      <c r="D331" s="11">
        <v>0</v>
      </c>
      <c r="E331" s="11">
        <v>0</v>
      </c>
      <c r="F331" s="12">
        <v>35000000</v>
      </c>
      <c r="G331" s="11">
        <v>0</v>
      </c>
      <c r="H331" s="7"/>
      <c r="I331" s="7"/>
    </row>
    <row r="332" spans="1:9" x14ac:dyDescent="0.25">
      <c r="A332" s="13" t="s">
        <v>2090</v>
      </c>
      <c r="B332" s="13" t="s">
        <v>2360</v>
      </c>
      <c r="C332" s="14" t="s">
        <v>268</v>
      </c>
      <c r="D332" s="15">
        <v>0</v>
      </c>
      <c r="E332" s="15">
        <v>0</v>
      </c>
      <c r="F332" s="16">
        <v>35000000</v>
      </c>
      <c r="G332" s="15">
        <v>0</v>
      </c>
      <c r="H332" s="17" t="s">
        <v>8</v>
      </c>
      <c r="I332" s="17"/>
    </row>
    <row r="333" spans="1:9" x14ac:dyDescent="0.25">
      <c r="A333" s="10"/>
      <c r="B333" s="10" t="s">
        <v>2361</v>
      </c>
      <c r="C333" s="7" t="s">
        <v>269</v>
      </c>
      <c r="D333" s="12">
        <v>59991175</v>
      </c>
      <c r="E333" s="11">
        <v>0</v>
      </c>
      <c r="F333" s="12">
        <v>210000000</v>
      </c>
      <c r="G333" s="12">
        <v>210000000</v>
      </c>
      <c r="H333" s="7"/>
      <c r="I333" s="7"/>
    </row>
    <row r="334" spans="1:9" ht="31.5" x14ac:dyDescent="0.25">
      <c r="A334" s="13" t="s">
        <v>2092</v>
      </c>
      <c r="B334" s="13" t="s">
        <v>2362</v>
      </c>
      <c r="C334" s="14" t="s">
        <v>270</v>
      </c>
      <c r="D334" s="15">
        <v>0</v>
      </c>
      <c r="E334" s="15">
        <v>0</v>
      </c>
      <c r="F334" s="16">
        <v>32000000</v>
      </c>
      <c r="G334" s="16">
        <v>32000000</v>
      </c>
      <c r="H334" s="18">
        <v>0</v>
      </c>
      <c r="I334" s="17" t="s">
        <v>16</v>
      </c>
    </row>
    <row r="335" spans="1:9" ht="21" x14ac:dyDescent="0.25">
      <c r="A335" s="13" t="s">
        <v>2094</v>
      </c>
      <c r="B335" s="13" t="s">
        <v>2363</v>
      </c>
      <c r="C335" s="14" t="s">
        <v>271</v>
      </c>
      <c r="D335" s="15">
        <v>0</v>
      </c>
      <c r="E335" s="15">
        <v>0</v>
      </c>
      <c r="F335" s="16">
        <v>30000000</v>
      </c>
      <c r="G335" s="16">
        <v>30000000</v>
      </c>
      <c r="H335" s="17" t="s">
        <v>8</v>
      </c>
      <c r="I335" s="17"/>
    </row>
    <row r="336" spans="1:9" ht="21" x14ac:dyDescent="0.25">
      <c r="A336" s="13" t="s">
        <v>2096</v>
      </c>
      <c r="B336" s="13" t="s">
        <v>2364</v>
      </c>
      <c r="C336" s="14" t="s">
        <v>272</v>
      </c>
      <c r="D336" s="16">
        <v>16712875</v>
      </c>
      <c r="E336" s="15">
        <v>0</v>
      </c>
      <c r="F336" s="16">
        <v>70000000</v>
      </c>
      <c r="G336" s="16">
        <v>70000000</v>
      </c>
      <c r="H336" s="17" t="s">
        <v>8</v>
      </c>
      <c r="I336" s="17"/>
    </row>
    <row r="337" spans="1:9" ht="21" x14ac:dyDescent="0.25">
      <c r="A337" s="13" t="s">
        <v>2099</v>
      </c>
      <c r="B337" s="13" t="s">
        <v>2365</v>
      </c>
      <c r="C337" s="14" t="s">
        <v>273</v>
      </c>
      <c r="D337" s="15">
        <v>0</v>
      </c>
      <c r="E337" s="15">
        <v>0</v>
      </c>
      <c r="F337" s="16">
        <v>25000000</v>
      </c>
      <c r="G337" s="16">
        <v>25000000</v>
      </c>
      <c r="H337" s="17" t="s">
        <v>8</v>
      </c>
      <c r="I337" s="17"/>
    </row>
    <row r="338" spans="1:9" ht="21" x14ac:dyDescent="0.25">
      <c r="A338" s="13" t="s">
        <v>2101</v>
      </c>
      <c r="B338" s="13" t="s">
        <v>2366</v>
      </c>
      <c r="C338" s="14" t="s">
        <v>274</v>
      </c>
      <c r="D338" s="16">
        <v>43278300</v>
      </c>
      <c r="E338" s="15">
        <v>0</v>
      </c>
      <c r="F338" s="15">
        <v>0</v>
      </c>
      <c r="G338" s="15">
        <v>0</v>
      </c>
      <c r="H338" s="17" t="s">
        <v>8</v>
      </c>
      <c r="I338" s="17"/>
    </row>
    <row r="339" spans="1:9" x14ac:dyDescent="0.25">
      <c r="A339" s="13" t="s">
        <v>2103</v>
      </c>
      <c r="B339" s="13" t="s">
        <v>2367</v>
      </c>
      <c r="C339" s="14" t="s">
        <v>275</v>
      </c>
      <c r="D339" s="15">
        <v>0</v>
      </c>
      <c r="E339" s="15">
        <v>0</v>
      </c>
      <c r="F339" s="16">
        <v>1000000</v>
      </c>
      <c r="G339" s="16">
        <v>1000000</v>
      </c>
      <c r="H339" s="17" t="s">
        <v>8</v>
      </c>
      <c r="I339" s="17"/>
    </row>
    <row r="340" spans="1:9" x14ac:dyDescent="0.25">
      <c r="A340" s="13" t="s">
        <v>2105</v>
      </c>
      <c r="B340" s="13" t="s">
        <v>2368</v>
      </c>
      <c r="C340" s="14" t="s">
        <v>276</v>
      </c>
      <c r="D340" s="15">
        <v>0</v>
      </c>
      <c r="E340" s="15">
        <v>0</v>
      </c>
      <c r="F340" s="16">
        <v>26000000</v>
      </c>
      <c r="G340" s="16">
        <v>26000000</v>
      </c>
      <c r="H340" s="18">
        <v>0</v>
      </c>
      <c r="I340" s="17" t="s">
        <v>16</v>
      </c>
    </row>
    <row r="341" spans="1:9" ht="21" x14ac:dyDescent="0.25">
      <c r="A341" s="13" t="s">
        <v>2107</v>
      </c>
      <c r="B341" s="13" t="s">
        <v>2369</v>
      </c>
      <c r="C341" s="14" t="s">
        <v>277</v>
      </c>
      <c r="D341" s="15">
        <v>0</v>
      </c>
      <c r="E341" s="15">
        <v>0</v>
      </c>
      <c r="F341" s="16">
        <v>26000000</v>
      </c>
      <c r="G341" s="16">
        <v>26000000</v>
      </c>
      <c r="H341" s="18">
        <v>0</v>
      </c>
      <c r="I341" s="17" t="s">
        <v>16</v>
      </c>
    </row>
    <row r="342" spans="1:9" x14ac:dyDescent="0.25">
      <c r="A342" s="10"/>
      <c r="B342" s="10" t="s">
        <v>2370</v>
      </c>
      <c r="C342" s="7" t="s">
        <v>278</v>
      </c>
      <c r="D342" s="11">
        <v>0</v>
      </c>
      <c r="E342" s="11">
        <v>0</v>
      </c>
      <c r="F342" s="12">
        <v>21000000</v>
      </c>
      <c r="G342" s="12">
        <v>21000000</v>
      </c>
      <c r="H342" s="7"/>
      <c r="I342" s="7"/>
    </row>
    <row r="343" spans="1:9" ht="21" x14ac:dyDescent="0.25">
      <c r="A343" s="13" t="s">
        <v>2109</v>
      </c>
      <c r="B343" s="13" t="s">
        <v>2371</v>
      </c>
      <c r="C343" s="14" t="s">
        <v>279</v>
      </c>
      <c r="D343" s="15">
        <v>0</v>
      </c>
      <c r="E343" s="15">
        <v>0</v>
      </c>
      <c r="F343" s="16">
        <v>10000000</v>
      </c>
      <c r="G343" s="16">
        <v>10000000</v>
      </c>
      <c r="H343" s="17" t="s">
        <v>8</v>
      </c>
      <c r="I343" s="17"/>
    </row>
    <row r="344" spans="1:9" x14ac:dyDescent="0.25">
      <c r="A344" s="13" t="s">
        <v>2111</v>
      </c>
      <c r="B344" s="13" t="s">
        <v>2372</v>
      </c>
      <c r="C344" s="14" t="s">
        <v>280</v>
      </c>
      <c r="D344" s="15">
        <v>0</v>
      </c>
      <c r="E344" s="15">
        <v>0</v>
      </c>
      <c r="F344" s="16">
        <v>11000000</v>
      </c>
      <c r="G344" s="16">
        <v>11000000</v>
      </c>
      <c r="H344" s="17" t="s">
        <v>8</v>
      </c>
      <c r="I344" s="17"/>
    </row>
    <row r="345" spans="1:9" x14ac:dyDescent="0.25">
      <c r="A345" s="10"/>
      <c r="B345" s="10" t="s">
        <v>2373</v>
      </c>
      <c r="C345" s="7" t="s">
        <v>42</v>
      </c>
      <c r="D345" s="11">
        <v>0</v>
      </c>
      <c r="E345" s="11">
        <v>0</v>
      </c>
      <c r="F345" s="12">
        <v>10000000</v>
      </c>
      <c r="G345" s="12">
        <v>20000000</v>
      </c>
      <c r="H345" s="7"/>
      <c r="I345" s="7"/>
    </row>
    <row r="346" spans="1:9" ht="31.5" x14ac:dyDescent="0.25">
      <c r="A346" s="13" t="s">
        <v>2114</v>
      </c>
      <c r="B346" s="13" t="s">
        <v>2374</v>
      </c>
      <c r="C346" s="14" t="s">
        <v>281</v>
      </c>
      <c r="D346" s="15">
        <v>0</v>
      </c>
      <c r="E346" s="15">
        <v>0</v>
      </c>
      <c r="F346" s="16">
        <v>10000000</v>
      </c>
      <c r="G346" s="16">
        <v>10000000</v>
      </c>
      <c r="H346" s="17" t="s">
        <v>8</v>
      </c>
      <c r="I346" s="17"/>
    </row>
    <row r="347" spans="1:9" x14ac:dyDescent="0.25">
      <c r="A347" s="13" t="s">
        <v>2116</v>
      </c>
      <c r="B347" s="13" t="s">
        <v>2375</v>
      </c>
      <c r="C347" s="14" t="s">
        <v>282</v>
      </c>
      <c r="D347" s="15">
        <v>0</v>
      </c>
      <c r="E347" s="15">
        <v>0</v>
      </c>
      <c r="F347" s="15">
        <v>0</v>
      </c>
      <c r="G347" s="16">
        <v>6000000</v>
      </c>
      <c r="H347" s="18">
        <v>0</v>
      </c>
      <c r="I347" s="17" t="s">
        <v>16</v>
      </c>
    </row>
    <row r="348" spans="1:9" x14ac:dyDescent="0.25">
      <c r="A348" s="13" t="s">
        <v>2119</v>
      </c>
      <c r="B348" s="13" t="s">
        <v>2376</v>
      </c>
      <c r="C348" s="14" t="s">
        <v>117</v>
      </c>
      <c r="D348" s="15">
        <v>0</v>
      </c>
      <c r="E348" s="15">
        <v>0</v>
      </c>
      <c r="F348" s="15">
        <v>0</v>
      </c>
      <c r="G348" s="16">
        <v>4000000</v>
      </c>
      <c r="H348" s="18">
        <v>0</v>
      </c>
      <c r="I348" s="17" t="s">
        <v>16</v>
      </c>
    </row>
    <row r="349" spans="1:9" x14ac:dyDescent="0.25">
      <c r="A349" s="10"/>
      <c r="B349" s="10" t="s">
        <v>2377</v>
      </c>
      <c r="C349" s="7" t="s">
        <v>283</v>
      </c>
      <c r="D349" s="11">
        <v>0</v>
      </c>
      <c r="E349" s="11">
        <v>0</v>
      </c>
      <c r="F349" s="12">
        <v>34000000</v>
      </c>
      <c r="G349" s="12">
        <v>37000000</v>
      </c>
      <c r="H349" s="7"/>
      <c r="I349" s="7"/>
    </row>
    <row r="350" spans="1:9" ht="21" x14ac:dyDescent="0.25">
      <c r="A350" s="13" t="s">
        <v>2122</v>
      </c>
      <c r="B350" s="13" t="s">
        <v>2378</v>
      </c>
      <c r="C350" s="14" t="s">
        <v>284</v>
      </c>
      <c r="D350" s="15">
        <v>0</v>
      </c>
      <c r="E350" s="15">
        <v>0</v>
      </c>
      <c r="F350" s="15">
        <v>0</v>
      </c>
      <c r="G350" s="15">
        <v>0</v>
      </c>
      <c r="H350" s="17" t="s">
        <v>8</v>
      </c>
      <c r="I350" s="17"/>
    </row>
    <row r="351" spans="1:9" x14ac:dyDescent="0.25">
      <c r="A351" s="13" t="s">
        <v>2125</v>
      </c>
      <c r="B351" s="13" t="s">
        <v>2379</v>
      </c>
      <c r="C351" s="14" t="s">
        <v>285</v>
      </c>
      <c r="D351" s="15">
        <v>0</v>
      </c>
      <c r="E351" s="15">
        <v>0</v>
      </c>
      <c r="F351" s="16">
        <v>2000000</v>
      </c>
      <c r="G351" s="16">
        <v>2000000</v>
      </c>
      <c r="H351" s="17" t="s">
        <v>8</v>
      </c>
      <c r="I351" s="17"/>
    </row>
    <row r="352" spans="1:9" ht="21" x14ac:dyDescent="0.25">
      <c r="A352" s="13" t="s">
        <v>2127</v>
      </c>
      <c r="B352" s="13" t="s">
        <v>2380</v>
      </c>
      <c r="C352" s="14" t="s">
        <v>286</v>
      </c>
      <c r="D352" s="15">
        <v>0</v>
      </c>
      <c r="E352" s="15">
        <v>0</v>
      </c>
      <c r="F352" s="16">
        <v>30000000</v>
      </c>
      <c r="G352" s="16">
        <v>30000000</v>
      </c>
      <c r="H352" s="17" t="s">
        <v>8</v>
      </c>
      <c r="I352" s="17"/>
    </row>
    <row r="353" spans="1:9" x14ac:dyDescent="0.25">
      <c r="A353" s="13" t="s">
        <v>2130</v>
      </c>
      <c r="B353" s="13" t="s">
        <v>2381</v>
      </c>
      <c r="C353" s="14" t="s">
        <v>287</v>
      </c>
      <c r="D353" s="15">
        <v>0</v>
      </c>
      <c r="E353" s="15">
        <v>0</v>
      </c>
      <c r="F353" s="16">
        <v>2000000</v>
      </c>
      <c r="G353" s="16">
        <v>5000000</v>
      </c>
      <c r="H353" s="17" t="s">
        <v>8</v>
      </c>
      <c r="I353" s="17"/>
    </row>
    <row r="354" spans="1:9" x14ac:dyDescent="0.25">
      <c r="A354" s="10"/>
      <c r="B354" s="10" t="s">
        <v>2382</v>
      </c>
      <c r="C354" s="7" t="s">
        <v>288</v>
      </c>
      <c r="D354" s="11">
        <v>0</v>
      </c>
      <c r="E354" s="11">
        <v>0</v>
      </c>
      <c r="F354" s="12">
        <v>4000000</v>
      </c>
      <c r="G354" s="11">
        <v>0</v>
      </c>
      <c r="H354" s="7"/>
      <c r="I354" s="7"/>
    </row>
    <row r="355" spans="1:9" x14ac:dyDescent="0.25">
      <c r="A355" s="13" t="s">
        <v>2132</v>
      </c>
      <c r="B355" s="13" t="s">
        <v>2383</v>
      </c>
      <c r="C355" s="14" t="s">
        <v>289</v>
      </c>
      <c r="D355" s="15">
        <v>0</v>
      </c>
      <c r="E355" s="15">
        <v>0</v>
      </c>
      <c r="F355" s="16">
        <v>4000000</v>
      </c>
      <c r="G355" s="15">
        <v>0</v>
      </c>
      <c r="H355" s="17" t="s">
        <v>8</v>
      </c>
      <c r="I355" s="17"/>
    </row>
    <row r="356" spans="1:9" x14ac:dyDescent="0.25">
      <c r="A356" s="10"/>
      <c r="B356" s="10" t="s">
        <v>2384</v>
      </c>
      <c r="C356" s="7" t="s">
        <v>290</v>
      </c>
      <c r="D356" s="11">
        <v>0</v>
      </c>
      <c r="E356" s="11">
        <v>0</v>
      </c>
      <c r="F356" s="12">
        <v>2000000</v>
      </c>
      <c r="G356" s="11">
        <v>0</v>
      </c>
      <c r="H356" s="7"/>
      <c r="I356" s="7"/>
    </row>
    <row r="357" spans="1:9" x14ac:dyDescent="0.25">
      <c r="A357" s="13" t="s">
        <v>2230</v>
      </c>
      <c r="B357" s="13" t="s">
        <v>2385</v>
      </c>
      <c r="C357" s="14" t="s">
        <v>291</v>
      </c>
      <c r="D357" s="15">
        <v>0</v>
      </c>
      <c r="E357" s="15">
        <v>0</v>
      </c>
      <c r="F357" s="16">
        <v>2000000</v>
      </c>
      <c r="G357" s="15">
        <v>0</v>
      </c>
      <c r="H357" s="17" t="s">
        <v>8</v>
      </c>
      <c r="I357" s="17"/>
    </row>
    <row r="358" spans="1:9" x14ac:dyDescent="0.25">
      <c r="A358" s="19" t="s">
        <v>54</v>
      </c>
      <c r="B358" s="19"/>
      <c r="C358" s="19"/>
      <c r="D358" s="20">
        <v>79153525.010000005</v>
      </c>
      <c r="E358" s="20">
        <v>57517059.880000003</v>
      </c>
      <c r="F358" s="20">
        <v>850000000</v>
      </c>
      <c r="G358" s="20">
        <v>450000000</v>
      </c>
      <c r="H358" s="21"/>
      <c r="I358" s="21"/>
    </row>
    <row r="359" spans="1:9" x14ac:dyDescent="0.25">
      <c r="A359" s="8"/>
      <c r="B359" s="9" t="s">
        <v>55</v>
      </c>
      <c r="C359" s="9"/>
      <c r="D359" s="9"/>
      <c r="E359" s="9"/>
      <c r="F359" s="9"/>
      <c r="G359" s="9"/>
      <c r="H359" s="9"/>
      <c r="I359" s="9"/>
    </row>
    <row r="360" spans="1:9" x14ac:dyDescent="0.25">
      <c r="A360" s="19" t="s">
        <v>54</v>
      </c>
      <c r="B360" s="19"/>
      <c r="C360" s="19"/>
      <c r="D360" s="19"/>
      <c r="E360" s="19"/>
      <c r="F360" s="19"/>
      <c r="G360" s="22">
        <v>0</v>
      </c>
      <c r="H360" s="23"/>
      <c r="I360" s="23"/>
    </row>
    <row r="361" spans="1:9" ht="21" x14ac:dyDescent="0.25">
      <c r="A361" s="19" t="s">
        <v>56</v>
      </c>
      <c r="B361" s="19"/>
      <c r="C361" s="19"/>
      <c r="D361" s="12">
        <v>79153525.010000005</v>
      </c>
      <c r="E361" s="12">
        <v>57517059.880000003</v>
      </c>
      <c r="F361" s="12">
        <v>850000000</v>
      </c>
      <c r="G361" s="12">
        <v>450000000</v>
      </c>
      <c r="H361" s="23"/>
      <c r="I361" s="23"/>
    </row>
    <row r="362" spans="1:9" ht="21" x14ac:dyDescent="0.25">
      <c r="A362" s="6" t="s">
        <v>2105</v>
      </c>
      <c r="B362" s="7" t="s">
        <v>292</v>
      </c>
      <c r="C362" s="7"/>
      <c r="D362" s="7"/>
      <c r="E362" s="7"/>
      <c r="F362" s="7"/>
      <c r="G362" s="7"/>
      <c r="H362" s="7"/>
      <c r="I362" s="7"/>
    </row>
    <row r="363" spans="1:9" x14ac:dyDescent="0.25">
      <c r="A363" s="8"/>
      <c r="B363" s="9" t="s">
        <v>12</v>
      </c>
      <c r="C363" s="9"/>
      <c r="D363" s="9"/>
      <c r="E363" s="9"/>
      <c r="F363" s="9"/>
      <c r="G363" s="9"/>
      <c r="H363" s="9"/>
      <c r="I363" s="9"/>
    </row>
    <row r="364" spans="1:9" x14ac:dyDescent="0.25">
      <c r="A364" s="10"/>
      <c r="B364" s="10" t="s">
        <v>2386</v>
      </c>
      <c r="C364" s="7" t="s">
        <v>88</v>
      </c>
      <c r="D364" s="11">
        <v>0</v>
      </c>
      <c r="E364" s="11">
        <v>0</v>
      </c>
      <c r="F364" s="12">
        <v>6254000</v>
      </c>
      <c r="G364" s="12">
        <v>5700000</v>
      </c>
      <c r="H364" s="7"/>
      <c r="I364" s="7"/>
    </row>
    <row r="365" spans="1:9" x14ac:dyDescent="0.25">
      <c r="A365" s="13" t="s">
        <v>2063</v>
      </c>
      <c r="B365" s="13" t="s">
        <v>2387</v>
      </c>
      <c r="C365" s="14" t="s">
        <v>293</v>
      </c>
      <c r="D365" s="15">
        <v>0</v>
      </c>
      <c r="E365" s="15">
        <v>0</v>
      </c>
      <c r="F365" s="16">
        <v>480000</v>
      </c>
      <c r="G365" s="16">
        <v>480000</v>
      </c>
      <c r="H365" s="17" t="s">
        <v>8</v>
      </c>
      <c r="I365" s="17"/>
    </row>
    <row r="366" spans="1:9" ht="21" x14ac:dyDescent="0.25">
      <c r="A366" s="13" t="s">
        <v>2066</v>
      </c>
      <c r="B366" s="13" t="s">
        <v>2388</v>
      </c>
      <c r="C366" s="14" t="s">
        <v>294</v>
      </c>
      <c r="D366" s="15">
        <v>0</v>
      </c>
      <c r="E366" s="15">
        <v>0</v>
      </c>
      <c r="F366" s="16">
        <v>300000</v>
      </c>
      <c r="G366" s="16">
        <v>300000</v>
      </c>
      <c r="H366" s="17" t="s">
        <v>8</v>
      </c>
      <c r="I366" s="17"/>
    </row>
    <row r="367" spans="1:9" x14ac:dyDescent="0.25">
      <c r="A367" s="13" t="s">
        <v>2068</v>
      </c>
      <c r="B367" s="13" t="s">
        <v>2389</v>
      </c>
      <c r="C367" s="14" t="s">
        <v>295</v>
      </c>
      <c r="D367" s="15">
        <v>0</v>
      </c>
      <c r="E367" s="15">
        <v>0</v>
      </c>
      <c r="F367" s="16">
        <v>400000</v>
      </c>
      <c r="G367" s="16">
        <v>400000</v>
      </c>
      <c r="H367" s="18">
        <v>0</v>
      </c>
      <c r="I367" s="17" t="s">
        <v>296</v>
      </c>
    </row>
    <row r="368" spans="1:9" x14ac:dyDescent="0.25">
      <c r="A368" s="13" t="s">
        <v>2070</v>
      </c>
      <c r="B368" s="13" t="s">
        <v>2390</v>
      </c>
      <c r="C368" s="14" t="s">
        <v>297</v>
      </c>
      <c r="D368" s="15">
        <v>0</v>
      </c>
      <c r="E368" s="15">
        <v>0</v>
      </c>
      <c r="F368" s="16">
        <v>304000</v>
      </c>
      <c r="G368" s="16">
        <v>300000</v>
      </c>
      <c r="H368" s="18">
        <v>0</v>
      </c>
      <c r="I368" s="17" t="s">
        <v>16</v>
      </c>
    </row>
    <row r="369" spans="1:9" ht="21" x14ac:dyDescent="0.25">
      <c r="A369" s="13" t="s">
        <v>2072</v>
      </c>
      <c r="B369" s="13" t="s">
        <v>2391</v>
      </c>
      <c r="C369" s="14" t="s">
        <v>298</v>
      </c>
      <c r="D369" s="15">
        <v>0</v>
      </c>
      <c r="E369" s="15">
        <v>0</v>
      </c>
      <c r="F369" s="16">
        <v>270000</v>
      </c>
      <c r="G369" s="16">
        <v>270000</v>
      </c>
      <c r="H369" s="18">
        <v>0</v>
      </c>
      <c r="I369" s="17" t="s">
        <v>16</v>
      </c>
    </row>
    <row r="370" spans="1:9" x14ac:dyDescent="0.25">
      <c r="A370" s="13" t="s">
        <v>2074</v>
      </c>
      <c r="B370" s="13" t="s">
        <v>2392</v>
      </c>
      <c r="C370" s="14" t="s">
        <v>299</v>
      </c>
      <c r="D370" s="15">
        <v>0</v>
      </c>
      <c r="E370" s="15">
        <v>0</v>
      </c>
      <c r="F370" s="16">
        <v>350000</v>
      </c>
      <c r="G370" s="16">
        <v>350000</v>
      </c>
      <c r="H370" s="18">
        <v>0</v>
      </c>
      <c r="I370" s="17" t="s">
        <v>16</v>
      </c>
    </row>
    <row r="371" spans="1:9" ht="21" x14ac:dyDescent="0.25">
      <c r="A371" s="13" t="s">
        <v>2082</v>
      </c>
      <c r="B371" s="13" t="s">
        <v>2393</v>
      </c>
      <c r="C371" s="14" t="s">
        <v>300</v>
      </c>
      <c r="D371" s="15">
        <v>0</v>
      </c>
      <c r="E371" s="15">
        <v>0</v>
      </c>
      <c r="F371" s="16">
        <v>1300000</v>
      </c>
      <c r="G371" s="16">
        <v>1000000</v>
      </c>
      <c r="H371" s="18">
        <v>0</v>
      </c>
      <c r="I371" s="17" t="s">
        <v>16</v>
      </c>
    </row>
    <row r="372" spans="1:9" x14ac:dyDescent="0.25">
      <c r="A372" s="13" t="s">
        <v>2088</v>
      </c>
      <c r="B372" s="13" t="s">
        <v>2394</v>
      </c>
      <c r="C372" s="14" t="s">
        <v>301</v>
      </c>
      <c r="D372" s="15">
        <v>0</v>
      </c>
      <c r="E372" s="15">
        <v>0</v>
      </c>
      <c r="F372" s="16">
        <v>600000</v>
      </c>
      <c r="G372" s="16">
        <v>600000</v>
      </c>
      <c r="H372" s="18">
        <v>0</v>
      </c>
      <c r="I372" s="17" t="s">
        <v>16</v>
      </c>
    </row>
    <row r="373" spans="1:9" ht="21" x14ac:dyDescent="0.25">
      <c r="A373" s="13" t="s">
        <v>2090</v>
      </c>
      <c r="B373" s="13" t="s">
        <v>2395</v>
      </c>
      <c r="C373" s="14" t="s">
        <v>302</v>
      </c>
      <c r="D373" s="15">
        <v>0</v>
      </c>
      <c r="E373" s="15">
        <v>0</v>
      </c>
      <c r="F373" s="16">
        <v>2000000</v>
      </c>
      <c r="G373" s="16">
        <v>2000000</v>
      </c>
      <c r="H373" s="18">
        <v>0</v>
      </c>
      <c r="I373" s="17" t="s">
        <v>16</v>
      </c>
    </row>
    <row r="374" spans="1:9" ht="21" x14ac:dyDescent="0.25">
      <c r="A374" s="13" t="s">
        <v>2092</v>
      </c>
      <c r="B374" s="13" t="s">
        <v>2396</v>
      </c>
      <c r="C374" s="14" t="s">
        <v>303</v>
      </c>
      <c r="D374" s="15">
        <v>0</v>
      </c>
      <c r="E374" s="15">
        <v>0</v>
      </c>
      <c r="F374" s="16">
        <v>250000</v>
      </c>
      <c r="G374" s="15">
        <v>0</v>
      </c>
      <c r="H374" s="18">
        <v>0</v>
      </c>
      <c r="I374" s="17" t="s">
        <v>304</v>
      </c>
    </row>
    <row r="375" spans="1:9" x14ac:dyDescent="0.25">
      <c r="A375" s="10"/>
      <c r="B375" s="10" t="s">
        <v>2397</v>
      </c>
      <c r="C375" s="7" t="s">
        <v>61</v>
      </c>
      <c r="D375" s="11">
        <v>0</v>
      </c>
      <c r="E375" s="11">
        <v>0</v>
      </c>
      <c r="F375" s="12">
        <v>4500000</v>
      </c>
      <c r="G375" s="12">
        <v>3800000</v>
      </c>
      <c r="H375" s="7"/>
      <c r="I375" s="7"/>
    </row>
    <row r="376" spans="1:9" ht="31.5" x14ac:dyDescent="0.25">
      <c r="A376" s="13" t="s">
        <v>2094</v>
      </c>
      <c r="B376" s="13" t="s">
        <v>2398</v>
      </c>
      <c r="C376" s="14" t="s">
        <v>305</v>
      </c>
      <c r="D376" s="15">
        <v>0</v>
      </c>
      <c r="E376" s="15">
        <v>0</v>
      </c>
      <c r="F376" s="16">
        <v>1000000</v>
      </c>
      <c r="G376" s="16">
        <v>1000000</v>
      </c>
      <c r="H376" s="17" t="s">
        <v>8</v>
      </c>
      <c r="I376" s="17"/>
    </row>
    <row r="377" spans="1:9" x14ac:dyDescent="0.25">
      <c r="A377" s="13" t="s">
        <v>2096</v>
      </c>
      <c r="B377" s="13" t="s">
        <v>2399</v>
      </c>
      <c r="C377" s="14" t="s">
        <v>306</v>
      </c>
      <c r="D377" s="15">
        <v>0</v>
      </c>
      <c r="E377" s="15">
        <v>0</v>
      </c>
      <c r="F377" s="16">
        <v>500000</v>
      </c>
      <c r="G377" s="16">
        <v>500000</v>
      </c>
      <c r="H377" s="18">
        <v>0</v>
      </c>
      <c r="I377" s="17" t="s">
        <v>307</v>
      </c>
    </row>
    <row r="378" spans="1:9" x14ac:dyDescent="0.25">
      <c r="A378" s="13" t="s">
        <v>2103</v>
      </c>
      <c r="B378" s="13" t="s">
        <v>2400</v>
      </c>
      <c r="C378" s="14" t="s">
        <v>308</v>
      </c>
      <c r="D378" s="15">
        <v>0</v>
      </c>
      <c r="E378" s="15">
        <v>0</v>
      </c>
      <c r="F378" s="16">
        <v>500000</v>
      </c>
      <c r="G378" s="15">
        <v>0</v>
      </c>
      <c r="H378" s="18">
        <v>0</v>
      </c>
      <c r="I378" s="17" t="s">
        <v>16</v>
      </c>
    </row>
    <row r="379" spans="1:9" x14ac:dyDescent="0.25">
      <c r="A379" s="13" t="s">
        <v>2105</v>
      </c>
      <c r="B379" s="13" t="s">
        <v>2401</v>
      </c>
      <c r="C379" s="14" t="s">
        <v>309</v>
      </c>
      <c r="D379" s="15">
        <v>0</v>
      </c>
      <c r="E379" s="15">
        <v>0</v>
      </c>
      <c r="F379" s="16">
        <v>2000000</v>
      </c>
      <c r="G379" s="16">
        <v>2000000</v>
      </c>
      <c r="H379" s="18">
        <v>0</v>
      </c>
      <c r="I379" s="17" t="s">
        <v>16</v>
      </c>
    </row>
    <row r="380" spans="1:9" x14ac:dyDescent="0.25">
      <c r="A380" s="13" t="s">
        <v>2107</v>
      </c>
      <c r="B380" s="13" t="s">
        <v>2402</v>
      </c>
      <c r="C380" s="14" t="s">
        <v>310</v>
      </c>
      <c r="D380" s="15">
        <v>0</v>
      </c>
      <c r="E380" s="15">
        <v>0</v>
      </c>
      <c r="F380" s="16">
        <v>300000</v>
      </c>
      <c r="G380" s="16">
        <v>300000</v>
      </c>
      <c r="H380" s="18">
        <v>0</v>
      </c>
      <c r="I380" s="17" t="s">
        <v>16</v>
      </c>
    </row>
    <row r="381" spans="1:9" x14ac:dyDescent="0.25">
      <c r="A381" s="13" t="s">
        <v>2109</v>
      </c>
      <c r="B381" s="13" t="s">
        <v>2403</v>
      </c>
      <c r="C381" s="14" t="s">
        <v>311</v>
      </c>
      <c r="D381" s="15">
        <v>0</v>
      </c>
      <c r="E381" s="15">
        <v>0</v>
      </c>
      <c r="F381" s="16">
        <v>200000</v>
      </c>
      <c r="G381" s="15">
        <v>0</v>
      </c>
      <c r="H381" s="18">
        <v>0</v>
      </c>
      <c r="I381" s="17" t="s">
        <v>16</v>
      </c>
    </row>
    <row r="382" spans="1:9" x14ac:dyDescent="0.25">
      <c r="A382" s="10"/>
      <c r="B382" s="10" t="s">
        <v>2404</v>
      </c>
      <c r="C382" s="7" t="s">
        <v>21</v>
      </c>
      <c r="D382" s="11">
        <v>0</v>
      </c>
      <c r="E382" s="11">
        <v>0</v>
      </c>
      <c r="F382" s="12">
        <v>1546000</v>
      </c>
      <c r="G382" s="12">
        <v>500000</v>
      </c>
      <c r="H382" s="7"/>
      <c r="I382" s="7"/>
    </row>
    <row r="383" spans="1:9" x14ac:dyDescent="0.25">
      <c r="A383" s="13" t="s">
        <v>2111</v>
      </c>
      <c r="B383" s="13" t="s">
        <v>2405</v>
      </c>
      <c r="C383" s="14" t="s">
        <v>312</v>
      </c>
      <c r="D383" s="15">
        <v>0</v>
      </c>
      <c r="E383" s="15">
        <v>0</v>
      </c>
      <c r="F383" s="16">
        <v>400000</v>
      </c>
      <c r="G383" s="15">
        <v>0</v>
      </c>
      <c r="H383" s="18">
        <v>0</v>
      </c>
      <c r="I383" s="17" t="s">
        <v>16</v>
      </c>
    </row>
    <row r="384" spans="1:9" x14ac:dyDescent="0.25">
      <c r="A384" s="13" t="s">
        <v>2114</v>
      </c>
      <c r="B384" s="13" t="s">
        <v>2406</v>
      </c>
      <c r="C384" s="14" t="s">
        <v>313</v>
      </c>
      <c r="D384" s="15">
        <v>0</v>
      </c>
      <c r="E384" s="15">
        <v>0</v>
      </c>
      <c r="F384" s="16">
        <v>500000</v>
      </c>
      <c r="G384" s="15">
        <v>0</v>
      </c>
      <c r="H384" s="18">
        <v>0</v>
      </c>
      <c r="I384" s="17" t="s">
        <v>16</v>
      </c>
    </row>
    <row r="385" spans="1:9" ht="21" x14ac:dyDescent="0.25">
      <c r="A385" s="13" t="s">
        <v>2116</v>
      </c>
      <c r="B385" s="13" t="s">
        <v>2407</v>
      </c>
      <c r="C385" s="14" t="s">
        <v>314</v>
      </c>
      <c r="D385" s="15">
        <v>0</v>
      </c>
      <c r="E385" s="15">
        <v>0</v>
      </c>
      <c r="F385" s="16">
        <v>646000</v>
      </c>
      <c r="G385" s="16">
        <v>500000</v>
      </c>
      <c r="H385" s="18">
        <v>0</v>
      </c>
      <c r="I385" s="17" t="s">
        <v>16</v>
      </c>
    </row>
    <row r="386" spans="1:9" x14ac:dyDescent="0.25">
      <c r="A386" s="19" t="s">
        <v>54</v>
      </c>
      <c r="B386" s="19"/>
      <c r="C386" s="19"/>
      <c r="D386" s="22">
        <v>0</v>
      </c>
      <c r="E386" s="22">
        <v>0</v>
      </c>
      <c r="F386" s="20">
        <v>12300000</v>
      </c>
      <c r="G386" s="20">
        <v>10000000</v>
      </c>
      <c r="H386" s="21"/>
      <c r="I386" s="21"/>
    </row>
    <row r="387" spans="1:9" x14ac:dyDescent="0.25">
      <c r="A387" s="8"/>
      <c r="B387" s="9" t="s">
        <v>55</v>
      </c>
      <c r="C387" s="9"/>
      <c r="D387" s="9"/>
      <c r="E387" s="9"/>
      <c r="F387" s="9"/>
      <c r="G387" s="9"/>
      <c r="H387" s="9"/>
      <c r="I387" s="9"/>
    </row>
    <row r="388" spans="1:9" x14ac:dyDescent="0.25">
      <c r="A388" s="19" t="s">
        <v>54</v>
      </c>
      <c r="B388" s="19"/>
      <c r="C388" s="19"/>
      <c r="D388" s="19"/>
      <c r="E388" s="19"/>
      <c r="F388" s="19"/>
      <c r="G388" s="22">
        <v>0</v>
      </c>
      <c r="H388" s="23"/>
      <c r="I388" s="23"/>
    </row>
    <row r="389" spans="1:9" ht="21" x14ac:dyDescent="0.25">
      <c r="A389" s="19" t="s">
        <v>56</v>
      </c>
      <c r="B389" s="19"/>
      <c r="C389" s="19"/>
      <c r="D389" s="11">
        <v>0</v>
      </c>
      <c r="E389" s="11">
        <v>0</v>
      </c>
      <c r="F389" s="12">
        <v>12300000</v>
      </c>
      <c r="G389" s="12">
        <v>10000000</v>
      </c>
      <c r="H389" s="23"/>
      <c r="I389" s="23"/>
    </row>
    <row r="390" spans="1:9" ht="21" x14ac:dyDescent="0.25">
      <c r="A390" s="6" t="s">
        <v>2107</v>
      </c>
      <c r="B390" s="7" t="s">
        <v>315</v>
      </c>
      <c r="C390" s="7"/>
      <c r="D390" s="7"/>
      <c r="E390" s="7"/>
      <c r="F390" s="7"/>
      <c r="G390" s="7"/>
      <c r="H390" s="7"/>
      <c r="I390" s="7"/>
    </row>
    <row r="391" spans="1:9" x14ac:dyDescent="0.25">
      <c r="A391" s="8"/>
      <c r="B391" s="9" t="s">
        <v>12</v>
      </c>
      <c r="C391" s="9"/>
      <c r="D391" s="9"/>
      <c r="E391" s="9"/>
      <c r="F391" s="9"/>
      <c r="G391" s="9"/>
      <c r="H391" s="9"/>
      <c r="I391" s="9"/>
    </row>
    <row r="392" spans="1:9" ht="21" x14ac:dyDescent="0.25">
      <c r="A392" s="10"/>
      <c r="B392" s="10" t="s">
        <v>2408</v>
      </c>
      <c r="C392" s="7" t="s">
        <v>316</v>
      </c>
      <c r="D392" s="12">
        <v>62205681.82</v>
      </c>
      <c r="E392" s="12">
        <v>72238304.079999998</v>
      </c>
      <c r="F392" s="12">
        <v>107000000</v>
      </c>
      <c r="G392" s="12">
        <v>2000000</v>
      </c>
      <c r="H392" s="7"/>
      <c r="I392" s="7"/>
    </row>
    <row r="393" spans="1:9" x14ac:dyDescent="0.25">
      <c r="A393" s="13" t="s">
        <v>2063</v>
      </c>
      <c r="B393" s="13" t="s">
        <v>2409</v>
      </c>
      <c r="C393" s="14" t="s">
        <v>317</v>
      </c>
      <c r="D393" s="15">
        <v>0</v>
      </c>
      <c r="E393" s="15">
        <v>0</v>
      </c>
      <c r="F393" s="16">
        <v>5000000</v>
      </c>
      <c r="G393" s="15">
        <v>0</v>
      </c>
      <c r="H393" s="17" t="s">
        <v>8</v>
      </c>
      <c r="I393" s="17"/>
    </row>
    <row r="394" spans="1:9" x14ac:dyDescent="0.25">
      <c r="A394" s="13" t="s">
        <v>2066</v>
      </c>
      <c r="B394" s="13" t="s">
        <v>2410</v>
      </c>
      <c r="C394" s="14" t="s">
        <v>318</v>
      </c>
      <c r="D394" s="16">
        <v>700000</v>
      </c>
      <c r="E394" s="15">
        <v>0</v>
      </c>
      <c r="F394" s="16">
        <v>1000000</v>
      </c>
      <c r="G394" s="16">
        <v>2000000</v>
      </c>
      <c r="H394" s="17" t="s">
        <v>8</v>
      </c>
      <c r="I394" s="17"/>
    </row>
    <row r="395" spans="1:9" ht="21" x14ac:dyDescent="0.25">
      <c r="A395" s="13" t="s">
        <v>2068</v>
      </c>
      <c r="B395" s="13" t="s">
        <v>2411</v>
      </c>
      <c r="C395" s="14" t="s">
        <v>319</v>
      </c>
      <c r="D395" s="16">
        <v>61505681.82</v>
      </c>
      <c r="E395" s="16">
        <v>71988304.079999998</v>
      </c>
      <c r="F395" s="16">
        <v>100000000</v>
      </c>
      <c r="G395" s="15">
        <v>0</v>
      </c>
      <c r="H395" s="17" t="s">
        <v>8</v>
      </c>
      <c r="I395" s="17"/>
    </row>
    <row r="396" spans="1:9" x14ac:dyDescent="0.25">
      <c r="A396" s="13" t="s">
        <v>2070</v>
      </c>
      <c r="B396" s="13" t="s">
        <v>2412</v>
      </c>
      <c r="C396" s="14" t="s">
        <v>320</v>
      </c>
      <c r="D396" s="15">
        <v>0</v>
      </c>
      <c r="E396" s="16">
        <v>250000</v>
      </c>
      <c r="F396" s="16">
        <v>1000000</v>
      </c>
      <c r="G396" s="15">
        <v>0</v>
      </c>
      <c r="H396" s="18">
        <v>0</v>
      </c>
      <c r="I396" s="17" t="s">
        <v>16</v>
      </c>
    </row>
    <row r="397" spans="1:9" x14ac:dyDescent="0.25">
      <c r="A397" s="10"/>
      <c r="B397" s="10" t="s">
        <v>2413</v>
      </c>
      <c r="C397" s="7" t="s">
        <v>27</v>
      </c>
      <c r="D397" s="11">
        <v>0</v>
      </c>
      <c r="E397" s="11">
        <v>0</v>
      </c>
      <c r="F397" s="12">
        <v>1000000</v>
      </c>
      <c r="G397" s="12">
        <v>2000000</v>
      </c>
      <c r="H397" s="7"/>
      <c r="I397" s="7"/>
    </row>
    <row r="398" spans="1:9" ht="21" x14ac:dyDescent="0.25">
      <c r="A398" s="13" t="s">
        <v>2072</v>
      </c>
      <c r="B398" s="13" t="s">
        <v>2414</v>
      </c>
      <c r="C398" s="14" t="s">
        <v>321</v>
      </c>
      <c r="D398" s="15">
        <v>0</v>
      </c>
      <c r="E398" s="15">
        <v>0</v>
      </c>
      <c r="F398" s="16">
        <v>1000000</v>
      </c>
      <c r="G398" s="16">
        <v>2000000</v>
      </c>
      <c r="H398" s="17" t="s">
        <v>8</v>
      </c>
      <c r="I398" s="17"/>
    </row>
    <row r="399" spans="1:9" x14ac:dyDescent="0.25">
      <c r="A399" s="10"/>
      <c r="B399" s="10" t="s">
        <v>2415</v>
      </c>
      <c r="C399" s="7" t="s">
        <v>323</v>
      </c>
      <c r="D399" s="11">
        <v>0</v>
      </c>
      <c r="E399" s="11">
        <v>0</v>
      </c>
      <c r="F399" s="12">
        <v>9500000</v>
      </c>
      <c r="G399" s="12">
        <v>6500000</v>
      </c>
      <c r="H399" s="7"/>
      <c r="I399" s="7"/>
    </row>
    <row r="400" spans="1:9" x14ac:dyDescent="0.25">
      <c r="A400" s="13" t="s">
        <v>2077</v>
      </c>
      <c r="B400" s="13" t="s">
        <v>2416</v>
      </c>
      <c r="C400" s="14" t="s">
        <v>324</v>
      </c>
      <c r="D400" s="15">
        <v>0</v>
      </c>
      <c r="E400" s="15">
        <v>0</v>
      </c>
      <c r="F400" s="16">
        <v>7000000</v>
      </c>
      <c r="G400" s="16">
        <v>4000000</v>
      </c>
      <c r="H400" s="17" t="s">
        <v>8</v>
      </c>
      <c r="I400" s="17"/>
    </row>
    <row r="401" spans="1:9" x14ac:dyDescent="0.25">
      <c r="A401" s="13" t="s">
        <v>2080</v>
      </c>
      <c r="B401" s="13" t="s">
        <v>2417</v>
      </c>
      <c r="C401" s="14" t="s">
        <v>325</v>
      </c>
      <c r="D401" s="15">
        <v>0</v>
      </c>
      <c r="E401" s="15">
        <v>0</v>
      </c>
      <c r="F401" s="16">
        <v>1000000</v>
      </c>
      <c r="G401" s="16">
        <v>1500000</v>
      </c>
      <c r="H401" s="17" t="s">
        <v>8</v>
      </c>
      <c r="I401" s="17"/>
    </row>
    <row r="402" spans="1:9" x14ac:dyDescent="0.25">
      <c r="A402" s="13" t="s">
        <v>2082</v>
      </c>
      <c r="B402" s="13" t="s">
        <v>2418</v>
      </c>
      <c r="C402" s="14" t="s">
        <v>326</v>
      </c>
      <c r="D402" s="15">
        <v>0</v>
      </c>
      <c r="E402" s="15">
        <v>0</v>
      </c>
      <c r="F402" s="16">
        <v>1500000</v>
      </c>
      <c r="G402" s="16">
        <v>1000000</v>
      </c>
      <c r="H402" s="18">
        <v>0</v>
      </c>
      <c r="I402" s="17" t="s">
        <v>16</v>
      </c>
    </row>
    <row r="403" spans="1:9" x14ac:dyDescent="0.25">
      <c r="A403" s="10"/>
      <c r="B403" s="10" t="s">
        <v>2419</v>
      </c>
      <c r="C403" s="7" t="s">
        <v>111</v>
      </c>
      <c r="D403" s="11">
        <v>0</v>
      </c>
      <c r="E403" s="11">
        <v>0</v>
      </c>
      <c r="F403" s="12">
        <v>1000000</v>
      </c>
      <c r="G403" s="12">
        <v>1500000</v>
      </c>
      <c r="H403" s="7"/>
      <c r="I403" s="7"/>
    </row>
    <row r="404" spans="1:9" x14ac:dyDescent="0.25">
      <c r="A404" s="13" t="s">
        <v>2084</v>
      </c>
      <c r="B404" s="13" t="s">
        <v>2420</v>
      </c>
      <c r="C404" s="14" t="s">
        <v>111</v>
      </c>
      <c r="D404" s="15">
        <v>0</v>
      </c>
      <c r="E404" s="15">
        <v>0</v>
      </c>
      <c r="F404" s="16">
        <v>1000000</v>
      </c>
      <c r="G404" s="16">
        <v>1500000</v>
      </c>
      <c r="H404" s="17" t="s">
        <v>8</v>
      </c>
      <c r="I404" s="17"/>
    </row>
    <row r="405" spans="1:9" x14ac:dyDescent="0.25">
      <c r="A405" s="10"/>
      <c r="B405" s="10" t="s">
        <v>2421</v>
      </c>
      <c r="C405" s="7" t="s">
        <v>23</v>
      </c>
      <c r="D405" s="11">
        <v>0</v>
      </c>
      <c r="E405" s="11">
        <v>0</v>
      </c>
      <c r="F405" s="12">
        <v>5500000</v>
      </c>
      <c r="G405" s="12">
        <v>7000000</v>
      </c>
      <c r="H405" s="7"/>
      <c r="I405" s="7"/>
    </row>
    <row r="406" spans="1:9" ht="21" x14ac:dyDescent="0.25">
      <c r="A406" s="13" t="s">
        <v>2088</v>
      </c>
      <c r="B406" s="13" t="s">
        <v>2422</v>
      </c>
      <c r="C406" s="14" t="s">
        <v>327</v>
      </c>
      <c r="D406" s="15">
        <v>0</v>
      </c>
      <c r="E406" s="15">
        <v>0</v>
      </c>
      <c r="F406" s="16">
        <v>1000000</v>
      </c>
      <c r="G406" s="16">
        <v>1000000</v>
      </c>
      <c r="H406" s="18">
        <v>0</v>
      </c>
      <c r="I406" s="17" t="s">
        <v>16</v>
      </c>
    </row>
    <row r="407" spans="1:9" x14ac:dyDescent="0.25">
      <c r="A407" s="13" t="s">
        <v>2094</v>
      </c>
      <c r="B407" s="13" t="s">
        <v>2423</v>
      </c>
      <c r="C407" s="14" t="s">
        <v>117</v>
      </c>
      <c r="D407" s="15">
        <v>0</v>
      </c>
      <c r="E407" s="15">
        <v>0</v>
      </c>
      <c r="F407" s="16">
        <v>1500000</v>
      </c>
      <c r="G407" s="16">
        <v>1500000</v>
      </c>
      <c r="H407" s="18">
        <v>0</v>
      </c>
      <c r="I407" s="17" t="s">
        <v>16</v>
      </c>
    </row>
    <row r="408" spans="1:9" x14ac:dyDescent="0.25">
      <c r="A408" s="13" t="s">
        <v>2099</v>
      </c>
      <c r="B408" s="13" t="s">
        <v>2424</v>
      </c>
      <c r="C408" s="14" t="s">
        <v>4372</v>
      </c>
      <c r="D408" s="15">
        <v>0</v>
      </c>
      <c r="E408" s="15">
        <v>0</v>
      </c>
      <c r="F408" s="16">
        <v>1000000</v>
      </c>
      <c r="G408" s="16">
        <v>2500000</v>
      </c>
      <c r="H408" s="18">
        <v>0</v>
      </c>
      <c r="I408" s="17" t="s">
        <v>328</v>
      </c>
    </row>
    <row r="409" spans="1:9" x14ac:dyDescent="0.25">
      <c r="A409" s="13" t="s">
        <v>2101</v>
      </c>
      <c r="B409" s="13" t="s">
        <v>2425</v>
      </c>
      <c r="C409" s="14" t="s">
        <v>329</v>
      </c>
      <c r="D409" s="15">
        <v>0</v>
      </c>
      <c r="E409" s="15">
        <v>0</v>
      </c>
      <c r="F409" s="16">
        <v>500000</v>
      </c>
      <c r="G409" s="16">
        <v>500000</v>
      </c>
      <c r="H409" s="18">
        <v>0</v>
      </c>
      <c r="I409" s="17" t="s">
        <v>16</v>
      </c>
    </row>
    <row r="410" spans="1:9" x14ac:dyDescent="0.25">
      <c r="A410" s="13" t="s">
        <v>2103</v>
      </c>
      <c r="B410" s="13" t="s">
        <v>2426</v>
      </c>
      <c r="C410" s="14" t="s">
        <v>330</v>
      </c>
      <c r="D410" s="15">
        <v>0</v>
      </c>
      <c r="E410" s="15">
        <v>0</v>
      </c>
      <c r="F410" s="16">
        <v>1500000</v>
      </c>
      <c r="G410" s="16">
        <v>1500000</v>
      </c>
      <c r="H410" s="18">
        <v>0</v>
      </c>
      <c r="I410" s="17" t="s">
        <v>331</v>
      </c>
    </row>
    <row r="411" spans="1:9" x14ac:dyDescent="0.25">
      <c r="A411" s="19" t="s">
        <v>54</v>
      </c>
      <c r="B411" s="19"/>
      <c r="C411" s="19"/>
      <c r="D411" s="20">
        <v>62205681.82</v>
      </c>
      <c r="E411" s="20">
        <v>72238304.079999998</v>
      </c>
      <c r="F411" s="20">
        <v>124000000</v>
      </c>
      <c r="G411" s="20">
        <v>19000000</v>
      </c>
      <c r="H411" s="21"/>
      <c r="I411" s="21"/>
    </row>
    <row r="412" spans="1:9" x14ac:dyDescent="0.25">
      <c r="A412" s="8"/>
      <c r="B412" s="9" t="s">
        <v>55</v>
      </c>
      <c r="C412" s="9"/>
      <c r="D412" s="9"/>
      <c r="E412" s="9"/>
      <c r="F412" s="9"/>
      <c r="G412" s="9"/>
      <c r="H412" s="9"/>
      <c r="I412" s="9"/>
    </row>
    <row r="413" spans="1:9" x14ac:dyDescent="0.25">
      <c r="A413" s="19" t="s">
        <v>54</v>
      </c>
      <c r="B413" s="19"/>
      <c r="C413" s="19"/>
      <c r="D413" s="19"/>
      <c r="E413" s="19"/>
      <c r="F413" s="19"/>
      <c r="G413" s="22">
        <v>0</v>
      </c>
      <c r="H413" s="23"/>
      <c r="I413" s="23"/>
    </row>
    <row r="414" spans="1:9" ht="21" x14ac:dyDescent="0.25">
      <c r="A414" s="19" t="s">
        <v>56</v>
      </c>
      <c r="B414" s="19"/>
      <c r="C414" s="19"/>
      <c r="D414" s="12">
        <v>62205681.82</v>
      </c>
      <c r="E414" s="12">
        <v>72238304.079999998</v>
      </c>
      <c r="F414" s="12">
        <v>124000000</v>
      </c>
      <c r="G414" s="12">
        <v>19000000</v>
      </c>
      <c r="H414" s="23"/>
      <c r="I414" s="23"/>
    </row>
    <row r="415" spans="1:9" ht="21" x14ac:dyDescent="0.25">
      <c r="A415" s="6" t="s">
        <v>2109</v>
      </c>
      <c r="B415" s="7" t="s">
        <v>332</v>
      </c>
      <c r="C415" s="7"/>
      <c r="D415" s="7"/>
      <c r="E415" s="7"/>
      <c r="F415" s="7"/>
      <c r="G415" s="7"/>
      <c r="H415" s="7"/>
      <c r="I415" s="7"/>
    </row>
    <row r="416" spans="1:9" x14ac:dyDescent="0.25">
      <c r="A416" s="8"/>
      <c r="B416" s="9" t="s">
        <v>12</v>
      </c>
      <c r="C416" s="9"/>
      <c r="D416" s="9"/>
      <c r="E416" s="9"/>
      <c r="F416" s="9"/>
      <c r="G416" s="9"/>
      <c r="H416" s="9"/>
      <c r="I416" s="9"/>
    </row>
    <row r="417" spans="1:9" x14ac:dyDescent="0.25">
      <c r="A417" s="10"/>
      <c r="B417" s="10" t="s">
        <v>2427</v>
      </c>
      <c r="C417" s="7" t="s">
        <v>88</v>
      </c>
      <c r="D417" s="11">
        <v>0</v>
      </c>
      <c r="E417" s="11">
        <v>0</v>
      </c>
      <c r="F417" s="12">
        <v>8200000</v>
      </c>
      <c r="G417" s="12">
        <v>20000000</v>
      </c>
      <c r="H417" s="7"/>
      <c r="I417" s="7"/>
    </row>
    <row r="418" spans="1:9" ht="31.5" x14ac:dyDescent="0.25">
      <c r="A418" s="13" t="s">
        <v>2066</v>
      </c>
      <c r="B418" s="13" t="s">
        <v>2428</v>
      </c>
      <c r="C418" s="14" t="s">
        <v>333</v>
      </c>
      <c r="D418" s="15">
        <v>0</v>
      </c>
      <c r="E418" s="15">
        <v>0</v>
      </c>
      <c r="F418" s="16">
        <v>3000000</v>
      </c>
      <c r="G418" s="15">
        <v>0</v>
      </c>
      <c r="H418" s="18">
        <v>0</v>
      </c>
      <c r="I418" s="17" t="s">
        <v>16</v>
      </c>
    </row>
    <row r="419" spans="1:9" ht="42" x14ac:dyDescent="0.25">
      <c r="A419" s="13" t="s">
        <v>2070</v>
      </c>
      <c r="B419" s="13" t="s">
        <v>2429</v>
      </c>
      <c r="C419" s="14" t="s">
        <v>334</v>
      </c>
      <c r="D419" s="15">
        <v>0</v>
      </c>
      <c r="E419" s="15">
        <v>0</v>
      </c>
      <c r="F419" s="16">
        <v>5200000</v>
      </c>
      <c r="G419" s="15">
        <v>0</v>
      </c>
      <c r="H419" s="18">
        <v>0</v>
      </c>
      <c r="I419" s="17" t="s">
        <v>16</v>
      </c>
    </row>
    <row r="420" spans="1:9" x14ac:dyDescent="0.25">
      <c r="A420" s="13" t="s">
        <v>2072</v>
      </c>
      <c r="B420" s="13" t="s">
        <v>2430</v>
      </c>
      <c r="C420" s="14" t="s">
        <v>335</v>
      </c>
      <c r="D420" s="15">
        <v>0</v>
      </c>
      <c r="E420" s="15">
        <v>0</v>
      </c>
      <c r="F420" s="15">
        <v>0</v>
      </c>
      <c r="G420" s="15">
        <v>0</v>
      </c>
      <c r="H420" s="18">
        <v>0</v>
      </c>
      <c r="I420" s="17" t="s">
        <v>16</v>
      </c>
    </row>
    <row r="421" spans="1:9" ht="21" x14ac:dyDescent="0.25">
      <c r="A421" s="13" t="s">
        <v>2074</v>
      </c>
      <c r="B421" s="13" t="s">
        <v>2431</v>
      </c>
      <c r="C421" s="14" t="s">
        <v>336</v>
      </c>
      <c r="D421" s="15">
        <v>0</v>
      </c>
      <c r="E421" s="15">
        <v>0</v>
      </c>
      <c r="F421" s="15">
        <v>0</v>
      </c>
      <c r="G421" s="16">
        <v>20000000</v>
      </c>
      <c r="H421" s="18">
        <v>0</v>
      </c>
      <c r="I421" s="17" t="s">
        <v>16</v>
      </c>
    </row>
    <row r="422" spans="1:9" x14ac:dyDescent="0.25">
      <c r="A422" s="10"/>
      <c r="B422" s="10" t="s">
        <v>2432</v>
      </c>
      <c r="C422" s="7" t="s">
        <v>61</v>
      </c>
      <c r="D422" s="11">
        <v>0</v>
      </c>
      <c r="E422" s="11">
        <v>0</v>
      </c>
      <c r="F422" s="12">
        <v>5800000</v>
      </c>
      <c r="G422" s="12">
        <v>70000000</v>
      </c>
      <c r="H422" s="7"/>
      <c r="I422" s="7"/>
    </row>
    <row r="423" spans="1:9" x14ac:dyDescent="0.25">
      <c r="A423" s="13" t="s">
        <v>2082</v>
      </c>
      <c r="B423" s="13" t="s">
        <v>2433</v>
      </c>
      <c r="C423" s="14" t="s">
        <v>337</v>
      </c>
      <c r="D423" s="15">
        <v>0</v>
      </c>
      <c r="E423" s="15">
        <v>0</v>
      </c>
      <c r="F423" s="15">
        <v>0</v>
      </c>
      <c r="G423" s="15">
        <v>0</v>
      </c>
      <c r="H423" s="18">
        <v>0</v>
      </c>
      <c r="I423" s="17" t="s">
        <v>16</v>
      </c>
    </row>
    <row r="424" spans="1:9" ht="21" x14ac:dyDescent="0.25">
      <c r="A424" s="13" t="s">
        <v>2084</v>
      </c>
      <c r="B424" s="13" t="s">
        <v>2434</v>
      </c>
      <c r="C424" s="14" t="s">
        <v>338</v>
      </c>
      <c r="D424" s="15">
        <v>0</v>
      </c>
      <c r="E424" s="15">
        <v>0</v>
      </c>
      <c r="F424" s="15">
        <v>0</v>
      </c>
      <c r="G424" s="16">
        <v>70000000</v>
      </c>
      <c r="H424" s="18">
        <v>0</v>
      </c>
      <c r="I424" s="17" t="s">
        <v>16</v>
      </c>
    </row>
    <row r="425" spans="1:9" ht="21" x14ac:dyDescent="0.25">
      <c r="A425" s="13" t="s">
        <v>2090</v>
      </c>
      <c r="B425" s="13" t="s">
        <v>2435</v>
      </c>
      <c r="C425" s="14" t="s">
        <v>339</v>
      </c>
      <c r="D425" s="15">
        <v>0</v>
      </c>
      <c r="E425" s="15">
        <v>0</v>
      </c>
      <c r="F425" s="16">
        <v>4000000</v>
      </c>
      <c r="G425" s="15">
        <v>0</v>
      </c>
      <c r="H425" s="18">
        <v>0</v>
      </c>
      <c r="I425" s="17" t="s">
        <v>16</v>
      </c>
    </row>
    <row r="426" spans="1:9" ht="21" x14ac:dyDescent="0.25">
      <c r="A426" s="13" t="s">
        <v>2092</v>
      </c>
      <c r="B426" s="13" t="s">
        <v>2436</v>
      </c>
      <c r="C426" s="14" t="s">
        <v>340</v>
      </c>
      <c r="D426" s="15">
        <v>0</v>
      </c>
      <c r="E426" s="15">
        <v>0</v>
      </c>
      <c r="F426" s="16">
        <v>1800000</v>
      </c>
      <c r="G426" s="15">
        <v>0</v>
      </c>
      <c r="H426" s="18">
        <v>0</v>
      </c>
      <c r="I426" s="17" t="s">
        <v>341</v>
      </c>
    </row>
    <row r="427" spans="1:9" x14ac:dyDescent="0.25">
      <c r="A427" s="10"/>
      <c r="B427" s="10" t="s">
        <v>2437</v>
      </c>
      <c r="C427" s="7" t="s">
        <v>342</v>
      </c>
      <c r="D427" s="12">
        <v>85000000</v>
      </c>
      <c r="E427" s="12">
        <v>20500000</v>
      </c>
      <c r="F427" s="12">
        <v>169000000</v>
      </c>
      <c r="G427" s="12">
        <v>15000000</v>
      </c>
      <c r="H427" s="7"/>
      <c r="I427" s="7"/>
    </row>
    <row r="428" spans="1:9" x14ac:dyDescent="0.25">
      <c r="A428" s="13" t="s">
        <v>2094</v>
      </c>
      <c r="B428" s="13" t="s">
        <v>2438</v>
      </c>
      <c r="C428" s="14" t="s">
        <v>343</v>
      </c>
      <c r="D428" s="15">
        <v>0</v>
      </c>
      <c r="E428" s="15">
        <v>0</v>
      </c>
      <c r="F428" s="16">
        <v>33000000</v>
      </c>
      <c r="G428" s="15">
        <v>0</v>
      </c>
      <c r="H428" s="17" t="s">
        <v>8</v>
      </c>
      <c r="I428" s="17"/>
    </row>
    <row r="429" spans="1:9" ht="52.5" x14ac:dyDescent="0.25">
      <c r="A429" s="13" t="s">
        <v>2101</v>
      </c>
      <c r="B429" s="13" t="s">
        <v>2439</v>
      </c>
      <c r="C429" s="14" t="s">
        <v>344</v>
      </c>
      <c r="D429" s="15">
        <v>0</v>
      </c>
      <c r="E429" s="15">
        <v>0</v>
      </c>
      <c r="F429" s="16">
        <v>4000000</v>
      </c>
      <c r="G429" s="16">
        <v>15000000</v>
      </c>
      <c r="H429" s="17" t="s">
        <v>8</v>
      </c>
      <c r="I429" s="17"/>
    </row>
    <row r="430" spans="1:9" ht="21" x14ac:dyDescent="0.25">
      <c r="A430" s="13" t="s">
        <v>2105</v>
      </c>
      <c r="B430" s="13" t="s">
        <v>2440</v>
      </c>
      <c r="C430" s="14" t="s">
        <v>345</v>
      </c>
      <c r="D430" s="15">
        <v>0</v>
      </c>
      <c r="E430" s="15">
        <v>0</v>
      </c>
      <c r="F430" s="16">
        <v>8000000</v>
      </c>
      <c r="G430" s="15">
        <v>0</v>
      </c>
      <c r="H430" s="17" t="s">
        <v>8</v>
      </c>
      <c r="I430" s="17"/>
    </row>
    <row r="431" spans="1:9" x14ac:dyDescent="0.25">
      <c r="A431" s="13" t="s">
        <v>2107</v>
      </c>
      <c r="B431" s="13" t="s">
        <v>2441</v>
      </c>
      <c r="C431" s="14" t="s">
        <v>346</v>
      </c>
      <c r="D431" s="15">
        <v>0</v>
      </c>
      <c r="E431" s="15">
        <v>0</v>
      </c>
      <c r="F431" s="15">
        <v>0</v>
      </c>
      <c r="G431" s="15">
        <v>0</v>
      </c>
      <c r="H431" s="17" t="s">
        <v>8</v>
      </c>
      <c r="I431" s="17"/>
    </row>
    <row r="432" spans="1:9" ht="21" x14ac:dyDescent="0.25">
      <c r="A432" s="13" t="s">
        <v>2109</v>
      </c>
      <c r="B432" s="13" t="s">
        <v>2442</v>
      </c>
      <c r="C432" s="14" t="s">
        <v>347</v>
      </c>
      <c r="D432" s="16">
        <v>85000000</v>
      </c>
      <c r="E432" s="16">
        <v>20500000</v>
      </c>
      <c r="F432" s="16">
        <v>75000000</v>
      </c>
      <c r="G432" s="15">
        <v>0</v>
      </c>
      <c r="H432" s="18">
        <v>0</v>
      </c>
      <c r="I432" s="17" t="s">
        <v>16</v>
      </c>
    </row>
    <row r="433" spans="1:9" x14ac:dyDescent="0.25">
      <c r="A433" s="13" t="s">
        <v>2127</v>
      </c>
      <c r="B433" s="13" t="s">
        <v>2443</v>
      </c>
      <c r="C433" s="14" t="s">
        <v>348</v>
      </c>
      <c r="D433" s="15">
        <v>0</v>
      </c>
      <c r="E433" s="15">
        <v>0</v>
      </c>
      <c r="F433" s="16">
        <v>4000000</v>
      </c>
      <c r="G433" s="15">
        <v>0</v>
      </c>
      <c r="H433" s="18">
        <v>0</v>
      </c>
      <c r="I433" s="17" t="s">
        <v>16</v>
      </c>
    </row>
    <row r="434" spans="1:9" ht="21" x14ac:dyDescent="0.25">
      <c r="A434" s="13" t="s">
        <v>2235</v>
      </c>
      <c r="B434" s="13" t="s">
        <v>2444</v>
      </c>
      <c r="C434" s="14" t="s">
        <v>349</v>
      </c>
      <c r="D434" s="15">
        <v>0</v>
      </c>
      <c r="E434" s="15">
        <v>0</v>
      </c>
      <c r="F434" s="16">
        <v>45000000</v>
      </c>
      <c r="G434" s="15">
        <v>0</v>
      </c>
      <c r="H434" s="18">
        <v>0</v>
      </c>
      <c r="I434" s="17" t="s">
        <v>341</v>
      </c>
    </row>
    <row r="435" spans="1:9" x14ac:dyDescent="0.25">
      <c r="A435" s="19" t="s">
        <v>54</v>
      </c>
      <c r="B435" s="19"/>
      <c r="C435" s="19"/>
      <c r="D435" s="20">
        <v>85000000</v>
      </c>
      <c r="E435" s="20">
        <v>20500000</v>
      </c>
      <c r="F435" s="20">
        <v>183000000</v>
      </c>
      <c r="G435" s="20">
        <v>105000000</v>
      </c>
      <c r="H435" s="21"/>
      <c r="I435" s="21"/>
    </row>
    <row r="436" spans="1:9" x14ac:dyDescent="0.25">
      <c r="A436" s="8"/>
      <c r="B436" s="9" t="s">
        <v>55</v>
      </c>
      <c r="C436" s="9"/>
      <c r="D436" s="9"/>
      <c r="E436" s="9"/>
      <c r="F436" s="9"/>
      <c r="G436" s="9"/>
      <c r="H436" s="9"/>
      <c r="I436" s="9"/>
    </row>
    <row r="437" spans="1:9" x14ac:dyDescent="0.25">
      <c r="A437" s="19" t="s">
        <v>54</v>
      </c>
      <c r="B437" s="19"/>
      <c r="C437" s="19"/>
      <c r="D437" s="19"/>
      <c r="E437" s="19"/>
      <c r="F437" s="19"/>
      <c r="G437" s="22">
        <v>0</v>
      </c>
      <c r="H437" s="23"/>
      <c r="I437" s="23"/>
    </row>
    <row r="438" spans="1:9" ht="21" x14ac:dyDescent="0.25">
      <c r="A438" s="19" t="s">
        <v>56</v>
      </c>
      <c r="B438" s="19"/>
      <c r="C438" s="19"/>
      <c r="D438" s="12">
        <v>85000000</v>
      </c>
      <c r="E438" s="12">
        <v>20500000</v>
      </c>
      <c r="F438" s="12">
        <v>183000000</v>
      </c>
      <c r="G438" s="12">
        <v>105000000</v>
      </c>
      <c r="H438" s="23"/>
      <c r="I438" s="23"/>
    </row>
    <row r="439" spans="1:9" x14ac:dyDescent="0.25">
      <c r="A439" s="6" t="s">
        <v>2111</v>
      </c>
      <c r="B439" s="7" t="s">
        <v>350</v>
      </c>
      <c r="C439" s="7"/>
      <c r="D439" s="7"/>
      <c r="E439" s="7"/>
      <c r="F439" s="7"/>
      <c r="G439" s="7"/>
      <c r="H439" s="7"/>
      <c r="I439" s="7"/>
    </row>
    <row r="440" spans="1:9" x14ac:dyDescent="0.25">
      <c r="A440" s="8"/>
      <c r="B440" s="9" t="s">
        <v>12</v>
      </c>
      <c r="C440" s="9"/>
      <c r="D440" s="9"/>
      <c r="E440" s="9"/>
      <c r="F440" s="9"/>
      <c r="G440" s="9"/>
      <c r="H440" s="9"/>
      <c r="I440" s="9"/>
    </row>
    <row r="441" spans="1:9" x14ac:dyDescent="0.25">
      <c r="A441" s="10"/>
      <c r="B441" s="10" t="s">
        <v>2445</v>
      </c>
      <c r="C441" s="7" t="s">
        <v>351</v>
      </c>
      <c r="D441" s="12">
        <v>30871000</v>
      </c>
      <c r="E441" s="12">
        <v>15260000</v>
      </c>
      <c r="F441" s="12">
        <v>80000000</v>
      </c>
      <c r="G441" s="12">
        <v>22500000</v>
      </c>
      <c r="H441" s="7"/>
      <c r="I441" s="7"/>
    </row>
    <row r="442" spans="1:9" x14ac:dyDescent="0.25">
      <c r="A442" s="13" t="s">
        <v>2063</v>
      </c>
      <c r="B442" s="13" t="s">
        <v>2446</v>
      </c>
      <c r="C442" s="14" t="s">
        <v>352</v>
      </c>
      <c r="D442" s="15">
        <v>0</v>
      </c>
      <c r="E442" s="15">
        <v>0</v>
      </c>
      <c r="F442" s="16">
        <v>5000000</v>
      </c>
      <c r="G442" s="15">
        <v>0</v>
      </c>
      <c r="H442" s="17" t="s">
        <v>8</v>
      </c>
      <c r="I442" s="17"/>
    </row>
    <row r="443" spans="1:9" ht="21" x14ac:dyDescent="0.25">
      <c r="A443" s="13" t="s">
        <v>2080</v>
      </c>
      <c r="B443" s="13" t="s">
        <v>2447</v>
      </c>
      <c r="C443" s="14" t="s">
        <v>353</v>
      </c>
      <c r="D443" s="15">
        <v>0</v>
      </c>
      <c r="E443" s="15">
        <v>0</v>
      </c>
      <c r="F443" s="16">
        <v>1500000</v>
      </c>
      <c r="G443" s="15">
        <v>0</v>
      </c>
      <c r="H443" s="17" t="s">
        <v>8</v>
      </c>
      <c r="I443" s="17"/>
    </row>
    <row r="444" spans="1:9" x14ac:dyDescent="0.25">
      <c r="A444" s="13" t="s">
        <v>2088</v>
      </c>
      <c r="B444" s="13" t="s">
        <v>2448</v>
      </c>
      <c r="C444" s="14" t="s">
        <v>354</v>
      </c>
      <c r="D444" s="15">
        <v>0</v>
      </c>
      <c r="E444" s="15">
        <v>0</v>
      </c>
      <c r="F444" s="15">
        <v>0</v>
      </c>
      <c r="G444" s="16">
        <v>10000000</v>
      </c>
      <c r="H444" s="17" t="s">
        <v>8</v>
      </c>
      <c r="I444" s="17"/>
    </row>
    <row r="445" spans="1:9" ht="21" x14ac:dyDescent="0.25">
      <c r="A445" s="13" t="s">
        <v>2092</v>
      </c>
      <c r="B445" s="13" t="s">
        <v>2449</v>
      </c>
      <c r="C445" s="14" t="s">
        <v>355</v>
      </c>
      <c r="D445" s="16">
        <v>25341500</v>
      </c>
      <c r="E445" s="16">
        <v>15260000</v>
      </c>
      <c r="F445" s="16">
        <v>45000000</v>
      </c>
      <c r="G445" s="15">
        <v>0</v>
      </c>
      <c r="H445" s="18">
        <v>0.24</v>
      </c>
      <c r="I445" s="17" t="s">
        <v>16</v>
      </c>
    </row>
    <row r="446" spans="1:9" x14ac:dyDescent="0.25">
      <c r="A446" s="13" t="s">
        <v>2094</v>
      </c>
      <c r="B446" s="13" t="s">
        <v>2450</v>
      </c>
      <c r="C446" s="14" t="s">
        <v>356</v>
      </c>
      <c r="D446" s="15">
        <v>0</v>
      </c>
      <c r="E446" s="15">
        <v>0</v>
      </c>
      <c r="F446" s="16">
        <v>8500000</v>
      </c>
      <c r="G446" s="16">
        <v>5000000</v>
      </c>
      <c r="H446" s="18">
        <v>0</v>
      </c>
      <c r="I446" s="17" t="s">
        <v>16</v>
      </c>
    </row>
    <row r="447" spans="1:9" ht="21" x14ac:dyDescent="0.25">
      <c r="A447" s="13" t="s">
        <v>2099</v>
      </c>
      <c r="B447" s="13" t="s">
        <v>2451</v>
      </c>
      <c r="C447" s="14" t="s">
        <v>357</v>
      </c>
      <c r="D447" s="16">
        <v>5529500</v>
      </c>
      <c r="E447" s="15">
        <v>0</v>
      </c>
      <c r="F447" s="16">
        <v>14500000</v>
      </c>
      <c r="G447" s="15">
        <v>0</v>
      </c>
      <c r="H447" s="18">
        <v>0</v>
      </c>
      <c r="I447" s="17" t="s">
        <v>16</v>
      </c>
    </row>
    <row r="448" spans="1:9" x14ac:dyDescent="0.25">
      <c r="A448" s="13" t="s">
        <v>2101</v>
      </c>
      <c r="B448" s="13" t="s">
        <v>2452</v>
      </c>
      <c r="C448" s="14" t="s">
        <v>358</v>
      </c>
      <c r="D448" s="15">
        <v>0</v>
      </c>
      <c r="E448" s="15">
        <v>0</v>
      </c>
      <c r="F448" s="15">
        <v>0</v>
      </c>
      <c r="G448" s="16">
        <v>3000000</v>
      </c>
      <c r="H448" s="18">
        <v>0</v>
      </c>
      <c r="I448" s="17" t="s">
        <v>16</v>
      </c>
    </row>
    <row r="449" spans="1:9" ht="21" x14ac:dyDescent="0.25">
      <c r="A449" s="13" t="s">
        <v>2107</v>
      </c>
      <c r="B449" s="13" t="s">
        <v>2453</v>
      </c>
      <c r="C449" s="14" t="s">
        <v>359</v>
      </c>
      <c r="D449" s="15">
        <v>0</v>
      </c>
      <c r="E449" s="15">
        <v>0</v>
      </c>
      <c r="F449" s="15">
        <v>0</v>
      </c>
      <c r="G449" s="16">
        <v>2000000</v>
      </c>
      <c r="H449" s="18">
        <v>0</v>
      </c>
      <c r="I449" s="17" t="s">
        <v>16</v>
      </c>
    </row>
    <row r="450" spans="1:9" ht="21" x14ac:dyDescent="0.25">
      <c r="A450" s="13" t="s">
        <v>2109</v>
      </c>
      <c r="B450" s="13" t="s">
        <v>2454</v>
      </c>
      <c r="C450" s="14" t="s">
        <v>360</v>
      </c>
      <c r="D450" s="15">
        <v>0</v>
      </c>
      <c r="E450" s="15">
        <v>0</v>
      </c>
      <c r="F450" s="16">
        <v>3500000</v>
      </c>
      <c r="G450" s="16">
        <v>2500000</v>
      </c>
      <c r="H450" s="18">
        <v>0</v>
      </c>
      <c r="I450" s="17" t="s">
        <v>16</v>
      </c>
    </row>
    <row r="451" spans="1:9" ht="21" x14ac:dyDescent="0.25">
      <c r="A451" s="13" t="s">
        <v>2116</v>
      </c>
      <c r="B451" s="13" t="s">
        <v>2455</v>
      </c>
      <c r="C451" s="14" t="s">
        <v>361</v>
      </c>
      <c r="D451" s="15">
        <v>0</v>
      </c>
      <c r="E451" s="15">
        <v>0</v>
      </c>
      <c r="F451" s="16">
        <v>2000000</v>
      </c>
      <c r="G451" s="15">
        <v>0</v>
      </c>
      <c r="H451" s="18">
        <v>0</v>
      </c>
      <c r="I451" s="17" t="s">
        <v>362</v>
      </c>
    </row>
    <row r="452" spans="1:9" x14ac:dyDescent="0.25">
      <c r="A452" s="19" t="s">
        <v>54</v>
      </c>
      <c r="B452" s="19"/>
      <c r="C452" s="19"/>
      <c r="D452" s="20">
        <v>30871000</v>
      </c>
      <c r="E452" s="20">
        <v>15260000</v>
      </c>
      <c r="F452" s="20">
        <v>80000000</v>
      </c>
      <c r="G452" s="20">
        <v>22500000</v>
      </c>
      <c r="H452" s="21"/>
      <c r="I452" s="21"/>
    </row>
    <row r="453" spans="1:9" x14ac:dyDescent="0.25">
      <c r="A453" s="8"/>
      <c r="B453" s="9" t="s">
        <v>55</v>
      </c>
      <c r="C453" s="9"/>
      <c r="D453" s="9"/>
      <c r="E453" s="9"/>
      <c r="F453" s="9"/>
      <c r="G453" s="9"/>
      <c r="H453" s="9"/>
      <c r="I453" s="9"/>
    </row>
    <row r="454" spans="1:9" x14ac:dyDescent="0.25">
      <c r="A454" s="19" t="s">
        <v>54</v>
      </c>
      <c r="B454" s="19"/>
      <c r="C454" s="19"/>
      <c r="D454" s="19"/>
      <c r="E454" s="19"/>
      <c r="F454" s="19"/>
      <c r="G454" s="22">
        <v>0</v>
      </c>
      <c r="H454" s="23"/>
      <c r="I454" s="23"/>
    </row>
    <row r="455" spans="1:9" ht="21" x14ac:dyDescent="0.25">
      <c r="A455" s="19" t="s">
        <v>56</v>
      </c>
      <c r="B455" s="19"/>
      <c r="C455" s="19"/>
      <c r="D455" s="12">
        <v>30871000</v>
      </c>
      <c r="E455" s="12">
        <v>15260000</v>
      </c>
      <c r="F455" s="12">
        <v>80000000</v>
      </c>
      <c r="G455" s="12">
        <v>22500000</v>
      </c>
      <c r="H455" s="23"/>
      <c r="I455" s="23"/>
    </row>
    <row r="456" spans="1:9" ht="21" x14ac:dyDescent="0.25">
      <c r="A456" s="6" t="s">
        <v>2114</v>
      </c>
      <c r="B456" s="7" t="s">
        <v>363</v>
      </c>
      <c r="C456" s="7"/>
      <c r="D456" s="7"/>
      <c r="E456" s="7"/>
      <c r="F456" s="7"/>
      <c r="G456" s="7"/>
      <c r="H456" s="7"/>
      <c r="I456" s="7"/>
    </row>
    <row r="457" spans="1:9" x14ac:dyDescent="0.25">
      <c r="A457" s="8"/>
      <c r="B457" s="9" t="s">
        <v>12</v>
      </c>
      <c r="C457" s="9"/>
      <c r="D457" s="9"/>
      <c r="E457" s="9"/>
      <c r="F457" s="9"/>
      <c r="G457" s="9"/>
      <c r="H457" s="9"/>
      <c r="I457" s="9"/>
    </row>
    <row r="458" spans="1:9" x14ac:dyDescent="0.25">
      <c r="A458" s="10"/>
      <c r="B458" s="10" t="s">
        <v>2456</v>
      </c>
      <c r="C458" s="7" t="s">
        <v>88</v>
      </c>
      <c r="D458" s="11">
        <v>0</v>
      </c>
      <c r="E458" s="11">
        <v>0</v>
      </c>
      <c r="F458" s="12">
        <v>5000000</v>
      </c>
      <c r="G458" s="12">
        <v>3500000</v>
      </c>
      <c r="H458" s="7"/>
      <c r="I458" s="7"/>
    </row>
    <row r="459" spans="1:9" x14ac:dyDescent="0.25">
      <c r="A459" s="13" t="s">
        <v>2063</v>
      </c>
      <c r="B459" s="13" t="s">
        <v>2457</v>
      </c>
      <c r="C459" s="14" t="s">
        <v>364</v>
      </c>
      <c r="D459" s="15">
        <v>0</v>
      </c>
      <c r="E459" s="15">
        <v>0</v>
      </c>
      <c r="F459" s="15">
        <v>0</v>
      </c>
      <c r="G459" s="16">
        <v>1000000</v>
      </c>
      <c r="H459" s="18">
        <v>0</v>
      </c>
      <c r="I459" s="17" t="s">
        <v>331</v>
      </c>
    </row>
    <row r="460" spans="1:9" x14ac:dyDescent="0.25">
      <c r="A460" s="13" t="s">
        <v>2066</v>
      </c>
      <c r="B460" s="13" t="s">
        <v>2458</v>
      </c>
      <c r="C460" s="14" t="s">
        <v>365</v>
      </c>
      <c r="D460" s="15">
        <v>0</v>
      </c>
      <c r="E460" s="15">
        <v>0</v>
      </c>
      <c r="F460" s="15">
        <v>0</v>
      </c>
      <c r="G460" s="16">
        <v>1000000</v>
      </c>
      <c r="H460" s="18">
        <v>0</v>
      </c>
      <c r="I460" s="17" t="s">
        <v>16</v>
      </c>
    </row>
    <row r="461" spans="1:9" x14ac:dyDescent="0.25">
      <c r="A461" s="13" t="s">
        <v>2068</v>
      </c>
      <c r="B461" s="13" t="s">
        <v>2459</v>
      </c>
      <c r="C461" s="14" t="s">
        <v>366</v>
      </c>
      <c r="D461" s="15">
        <v>0</v>
      </c>
      <c r="E461" s="15">
        <v>0</v>
      </c>
      <c r="F461" s="16">
        <v>1100000</v>
      </c>
      <c r="G461" s="15">
        <v>0</v>
      </c>
      <c r="H461" s="18">
        <v>0</v>
      </c>
      <c r="I461" s="17" t="s">
        <v>16</v>
      </c>
    </row>
    <row r="462" spans="1:9" x14ac:dyDescent="0.25">
      <c r="A462" s="13" t="s">
        <v>2077</v>
      </c>
      <c r="B462" s="13" t="s">
        <v>2460</v>
      </c>
      <c r="C462" s="14" t="s">
        <v>367</v>
      </c>
      <c r="D462" s="15">
        <v>0</v>
      </c>
      <c r="E462" s="15">
        <v>0</v>
      </c>
      <c r="F462" s="16">
        <v>3900000</v>
      </c>
      <c r="G462" s="16">
        <v>1500000</v>
      </c>
      <c r="H462" s="18">
        <v>0</v>
      </c>
      <c r="I462" s="17" t="s">
        <v>16</v>
      </c>
    </row>
    <row r="463" spans="1:9" x14ac:dyDescent="0.25">
      <c r="A463" s="10"/>
      <c r="B463" s="10" t="s">
        <v>2461</v>
      </c>
      <c r="C463" s="7" t="s">
        <v>61</v>
      </c>
      <c r="D463" s="11">
        <v>0</v>
      </c>
      <c r="E463" s="11">
        <v>0</v>
      </c>
      <c r="F463" s="11">
        <v>0</v>
      </c>
      <c r="G463" s="12">
        <v>1500000</v>
      </c>
      <c r="H463" s="7"/>
      <c r="I463" s="7"/>
    </row>
    <row r="464" spans="1:9" x14ac:dyDescent="0.25">
      <c r="A464" s="13" t="s">
        <v>2080</v>
      </c>
      <c r="B464" s="13" t="s">
        <v>2462</v>
      </c>
      <c r="C464" s="14" t="s">
        <v>368</v>
      </c>
      <c r="D464" s="15">
        <v>0</v>
      </c>
      <c r="E464" s="15">
        <v>0</v>
      </c>
      <c r="F464" s="15">
        <v>0</v>
      </c>
      <c r="G464" s="16">
        <v>500000</v>
      </c>
      <c r="H464" s="18">
        <v>0</v>
      </c>
      <c r="I464" s="17" t="s">
        <v>16</v>
      </c>
    </row>
    <row r="465" spans="1:9" x14ac:dyDescent="0.25">
      <c r="A465" s="13" t="s">
        <v>2082</v>
      </c>
      <c r="B465" s="13" t="s">
        <v>2463</v>
      </c>
      <c r="C465" s="14" t="s">
        <v>330</v>
      </c>
      <c r="D465" s="15">
        <v>0</v>
      </c>
      <c r="E465" s="15">
        <v>0</v>
      </c>
      <c r="F465" s="15">
        <v>0</v>
      </c>
      <c r="G465" s="16">
        <v>1000000</v>
      </c>
      <c r="H465" s="18">
        <v>0</v>
      </c>
      <c r="I465" s="17" t="s">
        <v>16</v>
      </c>
    </row>
    <row r="466" spans="1:9" x14ac:dyDescent="0.25">
      <c r="A466" s="10"/>
      <c r="B466" s="10" t="s">
        <v>2464</v>
      </c>
      <c r="C466" s="7" t="s">
        <v>212</v>
      </c>
      <c r="D466" s="12">
        <v>2442857.14</v>
      </c>
      <c r="E466" s="12">
        <v>340000</v>
      </c>
      <c r="F466" s="12">
        <v>5000000</v>
      </c>
      <c r="G466" s="12">
        <v>5000000</v>
      </c>
      <c r="H466" s="7"/>
      <c r="I466" s="7"/>
    </row>
    <row r="467" spans="1:9" x14ac:dyDescent="0.25">
      <c r="A467" s="13" t="s">
        <v>2084</v>
      </c>
      <c r="B467" s="13" t="s">
        <v>2465</v>
      </c>
      <c r="C467" s="14" t="s">
        <v>369</v>
      </c>
      <c r="D467" s="15">
        <v>0</v>
      </c>
      <c r="E467" s="16">
        <v>340000</v>
      </c>
      <c r="F467" s="16">
        <v>2000000</v>
      </c>
      <c r="G467" s="16">
        <v>2000000</v>
      </c>
      <c r="H467" s="17" t="s">
        <v>8</v>
      </c>
      <c r="I467" s="17"/>
    </row>
    <row r="468" spans="1:9" x14ac:dyDescent="0.25">
      <c r="A468" s="13" t="s">
        <v>2088</v>
      </c>
      <c r="B468" s="13" t="s">
        <v>2466</v>
      </c>
      <c r="C468" s="14" t="s">
        <v>108</v>
      </c>
      <c r="D468" s="15">
        <v>0</v>
      </c>
      <c r="E468" s="15">
        <v>0</v>
      </c>
      <c r="F468" s="16">
        <v>3000000</v>
      </c>
      <c r="G468" s="16">
        <v>3000000</v>
      </c>
      <c r="H468" s="18">
        <v>0</v>
      </c>
      <c r="I468" s="17" t="s">
        <v>16</v>
      </c>
    </row>
    <row r="469" spans="1:9" x14ac:dyDescent="0.25">
      <c r="A469" s="13" t="s">
        <v>2090</v>
      </c>
      <c r="B469" s="13" t="s">
        <v>2467</v>
      </c>
      <c r="C469" s="14" t="s">
        <v>370</v>
      </c>
      <c r="D469" s="16">
        <v>2442857.14</v>
      </c>
      <c r="E469" s="15">
        <v>0</v>
      </c>
      <c r="F469" s="15">
        <v>0</v>
      </c>
      <c r="G469" s="15">
        <v>0</v>
      </c>
      <c r="H469" s="18">
        <v>0</v>
      </c>
      <c r="I469" s="17" t="s">
        <v>16</v>
      </c>
    </row>
    <row r="470" spans="1:9" x14ac:dyDescent="0.25">
      <c r="A470" s="10"/>
      <c r="B470" s="10" t="s">
        <v>2468</v>
      </c>
      <c r="C470" s="7" t="s">
        <v>371</v>
      </c>
      <c r="D470" s="11">
        <v>0</v>
      </c>
      <c r="E470" s="11">
        <v>0</v>
      </c>
      <c r="F470" s="12">
        <v>5000000</v>
      </c>
      <c r="G470" s="12">
        <v>5000000</v>
      </c>
      <c r="H470" s="7"/>
      <c r="I470" s="7"/>
    </row>
    <row r="471" spans="1:9" x14ac:dyDescent="0.25">
      <c r="A471" s="13" t="s">
        <v>2092</v>
      </c>
      <c r="B471" s="13" t="s">
        <v>2469</v>
      </c>
      <c r="C471" s="14" t="s">
        <v>372</v>
      </c>
      <c r="D471" s="15">
        <v>0</v>
      </c>
      <c r="E471" s="15">
        <v>0</v>
      </c>
      <c r="F471" s="16">
        <v>5000000</v>
      </c>
      <c r="G471" s="16">
        <v>5000000</v>
      </c>
      <c r="H471" s="18">
        <v>0</v>
      </c>
      <c r="I471" s="17" t="s">
        <v>331</v>
      </c>
    </row>
    <row r="472" spans="1:9" x14ac:dyDescent="0.25">
      <c r="A472" s="10"/>
      <c r="B472" s="10" t="s">
        <v>2470</v>
      </c>
      <c r="C472" s="7" t="s">
        <v>82</v>
      </c>
      <c r="D472" s="11">
        <v>0</v>
      </c>
      <c r="E472" s="12">
        <v>750000</v>
      </c>
      <c r="F472" s="12">
        <v>35000000</v>
      </c>
      <c r="G472" s="12">
        <v>25000000</v>
      </c>
      <c r="H472" s="7"/>
      <c r="I472" s="7"/>
    </row>
    <row r="473" spans="1:9" x14ac:dyDescent="0.25">
      <c r="A473" s="13" t="s">
        <v>2094</v>
      </c>
      <c r="B473" s="13" t="s">
        <v>2471</v>
      </c>
      <c r="C473" s="14" t="s">
        <v>373</v>
      </c>
      <c r="D473" s="15">
        <v>0</v>
      </c>
      <c r="E473" s="15">
        <v>0</v>
      </c>
      <c r="F473" s="16">
        <v>15000000</v>
      </c>
      <c r="G473" s="16">
        <v>15000000</v>
      </c>
      <c r="H473" s="18">
        <v>0</v>
      </c>
      <c r="I473" s="17" t="s">
        <v>16</v>
      </c>
    </row>
    <row r="474" spans="1:9" x14ac:dyDescent="0.25">
      <c r="A474" s="13" t="s">
        <v>2096</v>
      </c>
      <c r="B474" s="13" t="s">
        <v>2472</v>
      </c>
      <c r="C474" s="14" t="s">
        <v>374</v>
      </c>
      <c r="D474" s="15">
        <v>0</v>
      </c>
      <c r="E474" s="16">
        <v>750000</v>
      </c>
      <c r="F474" s="16">
        <v>20000000</v>
      </c>
      <c r="G474" s="16">
        <v>10000000</v>
      </c>
      <c r="H474" s="18">
        <v>0</v>
      </c>
      <c r="I474" s="17" t="s">
        <v>16</v>
      </c>
    </row>
    <row r="475" spans="1:9" x14ac:dyDescent="0.25">
      <c r="A475" s="19" t="s">
        <v>54</v>
      </c>
      <c r="B475" s="19"/>
      <c r="C475" s="19"/>
      <c r="D475" s="20">
        <v>2442857.14</v>
      </c>
      <c r="E475" s="20">
        <v>1090000</v>
      </c>
      <c r="F475" s="20">
        <v>50000000</v>
      </c>
      <c r="G475" s="20">
        <v>40000000</v>
      </c>
      <c r="H475" s="21"/>
      <c r="I475" s="21"/>
    </row>
    <row r="476" spans="1:9" x14ac:dyDescent="0.25">
      <c r="A476" s="8"/>
      <c r="B476" s="9" t="s">
        <v>55</v>
      </c>
      <c r="C476" s="9"/>
      <c r="D476" s="9"/>
      <c r="E476" s="9"/>
      <c r="F476" s="9"/>
      <c r="G476" s="9"/>
      <c r="H476" s="9"/>
      <c r="I476" s="9"/>
    </row>
    <row r="477" spans="1:9" x14ac:dyDescent="0.25">
      <c r="A477" s="19" t="s">
        <v>54</v>
      </c>
      <c r="B477" s="19"/>
      <c r="C477" s="19"/>
      <c r="D477" s="19"/>
      <c r="E477" s="19"/>
      <c r="F477" s="19"/>
      <c r="G477" s="22">
        <v>0</v>
      </c>
      <c r="H477" s="23"/>
      <c r="I477" s="23"/>
    </row>
    <row r="478" spans="1:9" ht="21" x14ac:dyDescent="0.25">
      <c r="A478" s="19" t="s">
        <v>56</v>
      </c>
      <c r="B478" s="19"/>
      <c r="C478" s="19"/>
      <c r="D478" s="12">
        <v>2442857.14</v>
      </c>
      <c r="E478" s="12">
        <v>1090000</v>
      </c>
      <c r="F478" s="12">
        <v>50000000</v>
      </c>
      <c r="G478" s="12">
        <v>40000000</v>
      </c>
      <c r="H478" s="23"/>
      <c r="I478" s="23"/>
    </row>
    <row r="479" spans="1:9" ht="21" x14ac:dyDescent="0.25">
      <c r="A479" s="6" t="s">
        <v>2116</v>
      </c>
      <c r="B479" s="7" t="s">
        <v>375</v>
      </c>
      <c r="C479" s="7"/>
      <c r="D479" s="7"/>
      <c r="E479" s="7"/>
      <c r="F479" s="7"/>
      <c r="G479" s="7"/>
      <c r="H479" s="7"/>
      <c r="I479" s="7"/>
    </row>
    <row r="480" spans="1:9" x14ac:dyDescent="0.25">
      <c r="A480" s="8"/>
      <c r="B480" s="9" t="s">
        <v>12</v>
      </c>
      <c r="C480" s="9"/>
      <c r="D480" s="9"/>
      <c r="E480" s="9"/>
      <c r="F480" s="9"/>
      <c r="G480" s="9"/>
      <c r="H480" s="9"/>
      <c r="I480" s="9"/>
    </row>
    <row r="481" spans="1:9" x14ac:dyDescent="0.25">
      <c r="A481" s="10"/>
      <c r="B481" s="10" t="s">
        <v>2473</v>
      </c>
      <c r="C481" s="7" t="s">
        <v>376</v>
      </c>
      <c r="D481" s="11">
        <v>0</v>
      </c>
      <c r="E481" s="11">
        <v>0</v>
      </c>
      <c r="F481" s="12">
        <v>2600000</v>
      </c>
      <c r="G481" s="12">
        <v>2600000</v>
      </c>
      <c r="H481" s="7"/>
      <c r="I481" s="7"/>
    </row>
    <row r="482" spans="1:9" x14ac:dyDescent="0.25">
      <c r="A482" s="13" t="s">
        <v>2063</v>
      </c>
      <c r="B482" s="13" t="s">
        <v>2474</v>
      </c>
      <c r="C482" s="14" t="s">
        <v>377</v>
      </c>
      <c r="D482" s="15">
        <v>0</v>
      </c>
      <c r="E482" s="15">
        <v>0</v>
      </c>
      <c r="F482" s="16">
        <v>2600000</v>
      </c>
      <c r="G482" s="16">
        <v>2600000</v>
      </c>
      <c r="H482" s="17" t="s">
        <v>8</v>
      </c>
      <c r="I482" s="17"/>
    </row>
    <row r="483" spans="1:9" x14ac:dyDescent="0.25">
      <c r="A483" s="10"/>
      <c r="B483" s="10" t="s">
        <v>2475</v>
      </c>
      <c r="C483" s="7" t="s">
        <v>58</v>
      </c>
      <c r="D483" s="11">
        <v>0</v>
      </c>
      <c r="E483" s="11">
        <v>0</v>
      </c>
      <c r="F483" s="12">
        <v>3000000</v>
      </c>
      <c r="G483" s="12">
        <v>2600000</v>
      </c>
      <c r="H483" s="7"/>
      <c r="I483" s="7"/>
    </row>
    <row r="484" spans="1:9" x14ac:dyDescent="0.25">
      <c r="A484" s="13" t="s">
        <v>2066</v>
      </c>
      <c r="B484" s="13" t="s">
        <v>2476</v>
      </c>
      <c r="C484" s="14" t="s">
        <v>378</v>
      </c>
      <c r="D484" s="15">
        <v>0</v>
      </c>
      <c r="E484" s="15">
        <v>0</v>
      </c>
      <c r="F484" s="16">
        <v>3000000</v>
      </c>
      <c r="G484" s="16">
        <v>2600000</v>
      </c>
      <c r="H484" s="17" t="s">
        <v>8</v>
      </c>
      <c r="I484" s="17"/>
    </row>
    <row r="485" spans="1:9" x14ac:dyDescent="0.25">
      <c r="A485" s="10"/>
      <c r="B485" s="10" t="s">
        <v>2477</v>
      </c>
      <c r="C485" s="7" t="s">
        <v>379</v>
      </c>
      <c r="D485" s="11">
        <v>0</v>
      </c>
      <c r="E485" s="11">
        <v>0</v>
      </c>
      <c r="F485" s="11">
        <v>0</v>
      </c>
      <c r="G485" s="12">
        <v>1400000</v>
      </c>
      <c r="H485" s="7"/>
      <c r="I485" s="7"/>
    </row>
    <row r="486" spans="1:9" x14ac:dyDescent="0.25">
      <c r="A486" s="13" t="s">
        <v>2070</v>
      </c>
      <c r="B486" s="13" t="s">
        <v>2478</v>
      </c>
      <c r="C486" s="14" t="s">
        <v>4374</v>
      </c>
      <c r="D486" s="15">
        <v>0</v>
      </c>
      <c r="E486" s="15">
        <v>0</v>
      </c>
      <c r="F486" s="15">
        <v>0</v>
      </c>
      <c r="G486" s="16">
        <v>1400000</v>
      </c>
      <c r="H486" s="17" t="s">
        <v>8</v>
      </c>
      <c r="I486" s="17"/>
    </row>
    <row r="487" spans="1:9" x14ac:dyDescent="0.25">
      <c r="A487" s="10"/>
      <c r="B487" s="10" t="s">
        <v>2479</v>
      </c>
      <c r="C487" s="7" t="s">
        <v>380</v>
      </c>
      <c r="D487" s="11">
        <v>0</v>
      </c>
      <c r="E487" s="11">
        <v>0</v>
      </c>
      <c r="F487" s="12">
        <v>3400000</v>
      </c>
      <c r="G487" s="12">
        <v>5900000</v>
      </c>
      <c r="H487" s="7"/>
      <c r="I487" s="7"/>
    </row>
    <row r="488" spans="1:9" ht="63" x14ac:dyDescent="0.25">
      <c r="A488" s="13" t="s">
        <v>2074</v>
      </c>
      <c r="B488" s="13" t="s">
        <v>2480</v>
      </c>
      <c r="C488" s="14" t="s">
        <v>382</v>
      </c>
      <c r="D488" s="15">
        <v>0</v>
      </c>
      <c r="E488" s="15">
        <v>0</v>
      </c>
      <c r="F488" s="16">
        <v>2000000</v>
      </c>
      <c r="G488" s="16">
        <v>2400000</v>
      </c>
      <c r="H488" s="18">
        <v>0</v>
      </c>
      <c r="I488" s="17" t="s">
        <v>341</v>
      </c>
    </row>
    <row r="489" spans="1:9" ht="31.5" x14ac:dyDescent="0.25">
      <c r="A489" s="13" t="s">
        <v>2077</v>
      </c>
      <c r="B489" s="13" t="s">
        <v>2481</v>
      </c>
      <c r="C489" s="14" t="s">
        <v>383</v>
      </c>
      <c r="D489" s="15">
        <v>0</v>
      </c>
      <c r="E489" s="15">
        <v>0</v>
      </c>
      <c r="F489" s="16">
        <v>1400000</v>
      </c>
      <c r="G489" s="15">
        <v>0</v>
      </c>
      <c r="H489" s="18">
        <v>0</v>
      </c>
      <c r="I489" s="17" t="s">
        <v>341</v>
      </c>
    </row>
    <row r="490" spans="1:9" x14ac:dyDescent="0.25">
      <c r="A490" s="13" t="s">
        <v>2080</v>
      </c>
      <c r="B490" s="13" t="s">
        <v>2482</v>
      </c>
      <c r="C490" s="14" t="s">
        <v>384</v>
      </c>
      <c r="D490" s="15">
        <v>0</v>
      </c>
      <c r="E490" s="15">
        <v>0</v>
      </c>
      <c r="F490" s="15">
        <v>0</v>
      </c>
      <c r="G490" s="16">
        <v>3500000</v>
      </c>
      <c r="H490" s="18">
        <v>0</v>
      </c>
      <c r="I490" s="17" t="s">
        <v>16</v>
      </c>
    </row>
    <row r="491" spans="1:9" x14ac:dyDescent="0.25">
      <c r="A491" s="19" t="s">
        <v>54</v>
      </c>
      <c r="B491" s="19"/>
      <c r="C491" s="19"/>
      <c r="D491" s="22">
        <v>0</v>
      </c>
      <c r="E491" s="22">
        <v>0</v>
      </c>
      <c r="F491" s="20">
        <v>9000000</v>
      </c>
      <c r="G491" s="20">
        <v>12500000</v>
      </c>
      <c r="H491" s="21"/>
      <c r="I491" s="21"/>
    </row>
    <row r="492" spans="1:9" x14ac:dyDescent="0.25">
      <c r="A492" s="8"/>
      <c r="B492" s="9" t="s">
        <v>55</v>
      </c>
      <c r="C492" s="9"/>
      <c r="D492" s="9"/>
      <c r="E492" s="9"/>
      <c r="F492" s="9"/>
      <c r="G492" s="9"/>
      <c r="H492" s="9"/>
      <c r="I492" s="9"/>
    </row>
    <row r="493" spans="1:9" x14ac:dyDescent="0.25">
      <c r="A493" s="19" t="s">
        <v>54</v>
      </c>
      <c r="B493" s="19"/>
      <c r="C493" s="19"/>
      <c r="D493" s="19"/>
      <c r="E493" s="19"/>
      <c r="F493" s="19"/>
      <c r="G493" s="22">
        <v>0</v>
      </c>
      <c r="H493" s="23"/>
      <c r="I493" s="23"/>
    </row>
    <row r="494" spans="1:9" ht="21" x14ac:dyDescent="0.25">
      <c r="A494" s="19" t="s">
        <v>56</v>
      </c>
      <c r="B494" s="19"/>
      <c r="C494" s="19"/>
      <c r="D494" s="11">
        <v>0</v>
      </c>
      <c r="E494" s="11">
        <v>0</v>
      </c>
      <c r="F494" s="12">
        <v>9000000</v>
      </c>
      <c r="G494" s="12">
        <v>12500000</v>
      </c>
      <c r="H494" s="23"/>
      <c r="I494" s="23"/>
    </row>
    <row r="495" spans="1:9" ht="21" x14ac:dyDescent="0.25">
      <c r="A495" s="6" t="s">
        <v>2119</v>
      </c>
      <c r="B495" s="7" t="s">
        <v>386</v>
      </c>
      <c r="C495" s="7"/>
      <c r="D495" s="7"/>
      <c r="E495" s="7"/>
      <c r="F495" s="7"/>
      <c r="G495" s="7"/>
      <c r="H495" s="7"/>
      <c r="I495" s="7"/>
    </row>
    <row r="496" spans="1:9" x14ac:dyDescent="0.25">
      <c r="A496" s="8"/>
      <c r="B496" s="9" t="s">
        <v>12</v>
      </c>
      <c r="C496" s="9"/>
      <c r="D496" s="9"/>
      <c r="E496" s="9"/>
      <c r="F496" s="9"/>
      <c r="G496" s="9"/>
      <c r="H496" s="9"/>
      <c r="I496" s="9"/>
    </row>
    <row r="497" spans="1:9" x14ac:dyDescent="0.25">
      <c r="A497" s="10"/>
      <c r="B497" s="10" t="s">
        <v>2483</v>
      </c>
      <c r="C497" s="7" t="s">
        <v>387</v>
      </c>
      <c r="D497" s="11">
        <v>0</v>
      </c>
      <c r="E497" s="11">
        <v>0</v>
      </c>
      <c r="F497" s="12">
        <v>30000000</v>
      </c>
      <c r="G497" s="12">
        <v>35000000</v>
      </c>
      <c r="H497" s="7"/>
      <c r="I497" s="7"/>
    </row>
    <row r="498" spans="1:9" x14ac:dyDescent="0.25">
      <c r="A498" s="13" t="s">
        <v>2063</v>
      </c>
      <c r="B498" s="13" t="s">
        <v>2484</v>
      </c>
      <c r="C498" s="14" t="s">
        <v>388</v>
      </c>
      <c r="D498" s="15">
        <v>0</v>
      </c>
      <c r="E498" s="15">
        <v>0</v>
      </c>
      <c r="F498" s="16">
        <v>15000000</v>
      </c>
      <c r="G498" s="16">
        <v>35000000</v>
      </c>
      <c r="H498" s="18">
        <v>0</v>
      </c>
      <c r="I498" s="17" t="s">
        <v>16</v>
      </c>
    </row>
    <row r="499" spans="1:9" x14ac:dyDescent="0.25">
      <c r="A499" s="13" t="s">
        <v>2066</v>
      </c>
      <c r="B499" s="13" t="s">
        <v>2485</v>
      </c>
      <c r="C499" s="14" t="s">
        <v>389</v>
      </c>
      <c r="D499" s="15">
        <v>0</v>
      </c>
      <c r="E499" s="15">
        <v>0</v>
      </c>
      <c r="F499" s="16">
        <v>15000000</v>
      </c>
      <c r="G499" s="15">
        <v>0</v>
      </c>
      <c r="H499" s="18">
        <v>0</v>
      </c>
      <c r="I499" s="17" t="s">
        <v>16</v>
      </c>
    </row>
    <row r="500" spans="1:9" x14ac:dyDescent="0.25">
      <c r="A500" s="10"/>
      <c r="B500" s="10" t="s">
        <v>2486</v>
      </c>
      <c r="C500" s="7" t="s">
        <v>385</v>
      </c>
      <c r="D500" s="11">
        <v>0</v>
      </c>
      <c r="E500" s="11">
        <v>0</v>
      </c>
      <c r="F500" s="12">
        <v>2500000</v>
      </c>
      <c r="G500" s="11">
        <v>0</v>
      </c>
      <c r="H500" s="7"/>
      <c r="I500" s="7"/>
    </row>
    <row r="501" spans="1:9" x14ac:dyDescent="0.25">
      <c r="A501" s="13" t="s">
        <v>2074</v>
      </c>
      <c r="B501" s="13" t="s">
        <v>2487</v>
      </c>
      <c r="C501" s="14" t="s">
        <v>391</v>
      </c>
      <c r="D501" s="15">
        <v>0</v>
      </c>
      <c r="E501" s="15">
        <v>0</v>
      </c>
      <c r="F501" s="16">
        <v>2500000</v>
      </c>
      <c r="G501" s="15">
        <v>0</v>
      </c>
      <c r="H501" s="18">
        <v>0</v>
      </c>
      <c r="I501" s="17" t="s">
        <v>16</v>
      </c>
    </row>
    <row r="502" spans="1:9" x14ac:dyDescent="0.25">
      <c r="A502" s="10"/>
      <c r="B502" s="10" t="s">
        <v>2488</v>
      </c>
      <c r="C502" s="7" t="s">
        <v>392</v>
      </c>
      <c r="D502" s="11">
        <v>0</v>
      </c>
      <c r="E502" s="11">
        <v>0</v>
      </c>
      <c r="F502" s="12">
        <v>2000000</v>
      </c>
      <c r="G502" s="11">
        <v>0</v>
      </c>
      <c r="H502" s="7"/>
      <c r="I502" s="7"/>
    </row>
    <row r="503" spans="1:9" x14ac:dyDescent="0.25">
      <c r="A503" s="13" t="s">
        <v>2077</v>
      </c>
      <c r="B503" s="13" t="s">
        <v>2489</v>
      </c>
      <c r="C503" s="14" t="s">
        <v>393</v>
      </c>
      <c r="D503" s="15">
        <v>0</v>
      </c>
      <c r="E503" s="15">
        <v>0</v>
      </c>
      <c r="F503" s="16">
        <v>2000000</v>
      </c>
      <c r="G503" s="15">
        <v>0</v>
      </c>
      <c r="H503" s="17" t="s">
        <v>8</v>
      </c>
      <c r="I503" s="17"/>
    </row>
    <row r="504" spans="1:9" x14ac:dyDescent="0.25">
      <c r="A504" s="10"/>
      <c r="B504" s="10" t="s">
        <v>2490</v>
      </c>
      <c r="C504" s="7" t="s">
        <v>394</v>
      </c>
      <c r="D504" s="11">
        <v>0</v>
      </c>
      <c r="E504" s="11">
        <v>0</v>
      </c>
      <c r="F504" s="12">
        <v>5500000</v>
      </c>
      <c r="G504" s="12">
        <v>5000000</v>
      </c>
      <c r="H504" s="7"/>
      <c r="I504" s="7"/>
    </row>
    <row r="505" spans="1:9" x14ac:dyDescent="0.25">
      <c r="A505" s="13" t="s">
        <v>2080</v>
      </c>
      <c r="B505" s="13" t="s">
        <v>2491</v>
      </c>
      <c r="C505" s="14" t="s">
        <v>395</v>
      </c>
      <c r="D505" s="15">
        <v>0</v>
      </c>
      <c r="E505" s="15">
        <v>0</v>
      </c>
      <c r="F505" s="16">
        <v>500000</v>
      </c>
      <c r="G505" s="15">
        <v>0</v>
      </c>
      <c r="H505" s="17" t="s">
        <v>8</v>
      </c>
      <c r="I505" s="17"/>
    </row>
    <row r="506" spans="1:9" x14ac:dyDescent="0.25">
      <c r="A506" s="13" t="s">
        <v>2082</v>
      </c>
      <c r="B506" s="13" t="s">
        <v>2492</v>
      </c>
      <c r="C506" s="14" t="s">
        <v>396</v>
      </c>
      <c r="D506" s="15">
        <v>0</v>
      </c>
      <c r="E506" s="15">
        <v>0</v>
      </c>
      <c r="F506" s="16">
        <v>2500000</v>
      </c>
      <c r="G506" s="16">
        <v>2500000</v>
      </c>
      <c r="H506" s="17" t="s">
        <v>8</v>
      </c>
      <c r="I506" s="17"/>
    </row>
    <row r="507" spans="1:9" x14ac:dyDescent="0.25">
      <c r="A507" s="13" t="s">
        <v>2084</v>
      </c>
      <c r="B507" s="13" t="s">
        <v>2493</v>
      </c>
      <c r="C507" s="14" t="s">
        <v>397</v>
      </c>
      <c r="D507" s="15">
        <v>0</v>
      </c>
      <c r="E507" s="15">
        <v>0</v>
      </c>
      <c r="F507" s="16">
        <v>2500000</v>
      </c>
      <c r="G507" s="16">
        <v>2500000</v>
      </c>
      <c r="H507" s="18">
        <v>0</v>
      </c>
      <c r="I507" s="17" t="s">
        <v>16</v>
      </c>
    </row>
    <row r="508" spans="1:9" x14ac:dyDescent="0.25">
      <c r="A508" s="19" t="s">
        <v>54</v>
      </c>
      <c r="B508" s="19"/>
      <c r="C508" s="19"/>
      <c r="D508" s="22">
        <v>0</v>
      </c>
      <c r="E508" s="22">
        <v>0</v>
      </c>
      <c r="F508" s="20">
        <v>40000000</v>
      </c>
      <c r="G508" s="20">
        <v>40000000</v>
      </c>
      <c r="H508" s="21"/>
      <c r="I508" s="21"/>
    </row>
    <row r="509" spans="1:9" x14ac:dyDescent="0.25">
      <c r="A509" s="8"/>
      <c r="B509" s="9" t="s">
        <v>55</v>
      </c>
      <c r="C509" s="9"/>
      <c r="D509" s="9"/>
      <c r="E509" s="9"/>
      <c r="F509" s="9"/>
      <c r="G509" s="9"/>
      <c r="H509" s="9"/>
      <c r="I509" s="9"/>
    </row>
    <row r="510" spans="1:9" x14ac:dyDescent="0.25">
      <c r="A510" s="19" t="s">
        <v>54</v>
      </c>
      <c r="B510" s="19"/>
      <c r="C510" s="19"/>
      <c r="D510" s="19"/>
      <c r="E510" s="19"/>
      <c r="F510" s="19"/>
      <c r="G510" s="22">
        <v>0</v>
      </c>
      <c r="H510" s="23"/>
      <c r="I510" s="23"/>
    </row>
    <row r="511" spans="1:9" ht="21" x14ac:dyDescent="0.25">
      <c r="A511" s="19" t="s">
        <v>56</v>
      </c>
      <c r="B511" s="19"/>
      <c r="C511" s="19"/>
      <c r="D511" s="11">
        <v>0</v>
      </c>
      <c r="E511" s="11">
        <v>0</v>
      </c>
      <c r="F511" s="12">
        <v>40000000</v>
      </c>
      <c r="G511" s="12">
        <v>40000000</v>
      </c>
      <c r="H511" s="23"/>
      <c r="I511" s="23"/>
    </row>
    <row r="512" spans="1:9" ht="21" x14ac:dyDescent="0.25">
      <c r="A512" s="6" t="s">
        <v>2122</v>
      </c>
      <c r="B512" s="7" t="s">
        <v>398</v>
      </c>
      <c r="C512" s="7"/>
      <c r="D512" s="7"/>
      <c r="E512" s="7"/>
      <c r="F512" s="7"/>
      <c r="G512" s="7"/>
      <c r="H512" s="7"/>
      <c r="I512" s="7"/>
    </row>
    <row r="513" spans="1:9" x14ac:dyDescent="0.25">
      <c r="A513" s="8"/>
      <c r="B513" s="9" t="s">
        <v>12</v>
      </c>
      <c r="C513" s="9"/>
      <c r="D513" s="9"/>
      <c r="E513" s="9"/>
      <c r="F513" s="9"/>
      <c r="G513" s="9"/>
      <c r="H513" s="9"/>
      <c r="I513" s="9"/>
    </row>
    <row r="514" spans="1:9" x14ac:dyDescent="0.25">
      <c r="A514" s="10"/>
      <c r="B514" s="10" t="s">
        <v>2494</v>
      </c>
      <c r="C514" s="7" t="s">
        <v>61</v>
      </c>
      <c r="D514" s="11">
        <v>0</v>
      </c>
      <c r="E514" s="11">
        <v>0</v>
      </c>
      <c r="F514" s="12">
        <v>2190000</v>
      </c>
      <c r="G514" s="12">
        <v>1800000</v>
      </c>
      <c r="H514" s="7"/>
      <c r="I514" s="7"/>
    </row>
    <row r="515" spans="1:9" ht="21" x14ac:dyDescent="0.25">
      <c r="A515" s="13" t="s">
        <v>2063</v>
      </c>
      <c r="B515" s="13" t="s">
        <v>2495</v>
      </c>
      <c r="C515" s="14" t="s">
        <v>399</v>
      </c>
      <c r="D515" s="15">
        <v>0</v>
      </c>
      <c r="E515" s="15">
        <v>0</v>
      </c>
      <c r="F515" s="16">
        <v>1000000</v>
      </c>
      <c r="G515" s="16">
        <v>500000</v>
      </c>
      <c r="H515" s="18">
        <v>0</v>
      </c>
      <c r="I515" s="17" t="s">
        <v>16</v>
      </c>
    </row>
    <row r="516" spans="1:9" ht="21" x14ac:dyDescent="0.25">
      <c r="A516" s="13" t="s">
        <v>2066</v>
      </c>
      <c r="B516" s="13" t="s">
        <v>2496</v>
      </c>
      <c r="C516" s="14" t="s">
        <v>400</v>
      </c>
      <c r="D516" s="15">
        <v>0</v>
      </c>
      <c r="E516" s="15">
        <v>0</v>
      </c>
      <c r="F516" s="16">
        <v>1000000</v>
      </c>
      <c r="G516" s="15">
        <v>0</v>
      </c>
      <c r="H516" s="18">
        <v>0</v>
      </c>
      <c r="I516" s="17" t="s">
        <v>16</v>
      </c>
    </row>
    <row r="517" spans="1:9" x14ac:dyDescent="0.25">
      <c r="A517" s="13" t="s">
        <v>2070</v>
      </c>
      <c r="B517" s="13" t="s">
        <v>2497</v>
      </c>
      <c r="C517" s="14" t="s">
        <v>402</v>
      </c>
      <c r="D517" s="15">
        <v>0</v>
      </c>
      <c r="E517" s="15">
        <v>0</v>
      </c>
      <c r="F517" s="16">
        <v>190000</v>
      </c>
      <c r="G517" s="16">
        <v>500000</v>
      </c>
      <c r="H517" s="18">
        <v>0</v>
      </c>
      <c r="I517" s="17" t="s">
        <v>16</v>
      </c>
    </row>
    <row r="518" spans="1:9" x14ac:dyDescent="0.25">
      <c r="A518" s="13" t="s">
        <v>2072</v>
      </c>
      <c r="B518" s="13" t="s">
        <v>2498</v>
      </c>
      <c r="C518" s="14" t="s">
        <v>403</v>
      </c>
      <c r="D518" s="15">
        <v>0</v>
      </c>
      <c r="E518" s="15">
        <v>0</v>
      </c>
      <c r="F518" s="15">
        <v>0</v>
      </c>
      <c r="G518" s="16">
        <v>800000</v>
      </c>
      <c r="H518" s="18">
        <v>0</v>
      </c>
      <c r="I518" s="17" t="s">
        <v>90</v>
      </c>
    </row>
    <row r="519" spans="1:9" x14ac:dyDescent="0.25">
      <c r="A519" s="10"/>
      <c r="B519" s="10" t="s">
        <v>2499</v>
      </c>
      <c r="C519" s="7" t="s">
        <v>88</v>
      </c>
      <c r="D519" s="11">
        <v>0</v>
      </c>
      <c r="E519" s="11">
        <v>0</v>
      </c>
      <c r="F519" s="12">
        <v>5000000</v>
      </c>
      <c r="G519" s="12">
        <v>1000000</v>
      </c>
      <c r="H519" s="7"/>
      <c r="I519" s="7"/>
    </row>
    <row r="520" spans="1:9" ht="31.5" x14ac:dyDescent="0.25">
      <c r="A520" s="13" t="s">
        <v>2074</v>
      </c>
      <c r="B520" s="13" t="s">
        <v>2500</v>
      </c>
      <c r="C520" s="14" t="s">
        <v>404</v>
      </c>
      <c r="D520" s="15">
        <v>0</v>
      </c>
      <c r="E520" s="15">
        <v>0</v>
      </c>
      <c r="F520" s="16">
        <v>5000000</v>
      </c>
      <c r="G520" s="16">
        <v>1000000</v>
      </c>
      <c r="H520" s="18">
        <v>0</v>
      </c>
      <c r="I520" s="17" t="s">
        <v>16</v>
      </c>
    </row>
    <row r="521" spans="1:9" x14ac:dyDescent="0.25">
      <c r="A521" s="10"/>
      <c r="B521" s="10" t="s">
        <v>2501</v>
      </c>
      <c r="C521" s="7" t="s">
        <v>405</v>
      </c>
      <c r="D521" s="11">
        <v>0</v>
      </c>
      <c r="E521" s="11">
        <v>0</v>
      </c>
      <c r="F521" s="12">
        <v>810000</v>
      </c>
      <c r="G521" s="12">
        <v>1200000</v>
      </c>
      <c r="H521" s="7"/>
      <c r="I521" s="7"/>
    </row>
    <row r="522" spans="1:9" ht="21" x14ac:dyDescent="0.25">
      <c r="A522" s="13" t="s">
        <v>2077</v>
      </c>
      <c r="B522" s="13" t="s">
        <v>2502</v>
      </c>
      <c r="C522" s="14" t="s">
        <v>406</v>
      </c>
      <c r="D522" s="15">
        <v>0</v>
      </c>
      <c r="E522" s="15">
        <v>0</v>
      </c>
      <c r="F522" s="16">
        <v>810000</v>
      </c>
      <c r="G522" s="16">
        <v>1200000</v>
      </c>
      <c r="H522" s="17" t="s">
        <v>8</v>
      </c>
      <c r="I522" s="17"/>
    </row>
    <row r="523" spans="1:9" x14ac:dyDescent="0.25">
      <c r="A523" s="19" t="s">
        <v>54</v>
      </c>
      <c r="B523" s="19"/>
      <c r="C523" s="19"/>
      <c r="D523" s="22">
        <v>0</v>
      </c>
      <c r="E523" s="22">
        <v>0</v>
      </c>
      <c r="F523" s="20">
        <v>8000000</v>
      </c>
      <c r="G523" s="20">
        <v>4000000</v>
      </c>
      <c r="H523" s="21"/>
      <c r="I523" s="21"/>
    </row>
    <row r="524" spans="1:9" x14ac:dyDescent="0.25">
      <c r="A524" s="8"/>
      <c r="B524" s="9" t="s">
        <v>55</v>
      </c>
      <c r="C524" s="9"/>
      <c r="D524" s="9"/>
      <c r="E524" s="9"/>
      <c r="F524" s="9"/>
      <c r="G524" s="9"/>
      <c r="H524" s="9"/>
      <c r="I524" s="9"/>
    </row>
    <row r="525" spans="1:9" x14ac:dyDescent="0.25">
      <c r="A525" s="19" t="s">
        <v>54</v>
      </c>
      <c r="B525" s="19"/>
      <c r="C525" s="19"/>
      <c r="D525" s="19"/>
      <c r="E525" s="19"/>
      <c r="F525" s="19"/>
      <c r="G525" s="22">
        <v>0</v>
      </c>
      <c r="H525" s="23"/>
      <c r="I525" s="23"/>
    </row>
    <row r="526" spans="1:9" ht="21" x14ac:dyDescent="0.25">
      <c r="A526" s="19" t="s">
        <v>56</v>
      </c>
      <c r="B526" s="19"/>
      <c r="C526" s="19"/>
      <c r="D526" s="11">
        <v>0</v>
      </c>
      <c r="E526" s="11">
        <v>0</v>
      </c>
      <c r="F526" s="12">
        <v>8000000</v>
      </c>
      <c r="G526" s="12">
        <v>4000000</v>
      </c>
      <c r="H526" s="23"/>
      <c r="I526" s="23"/>
    </row>
    <row r="527" spans="1:9" ht="21" x14ac:dyDescent="0.25">
      <c r="A527" s="6" t="s">
        <v>2125</v>
      </c>
      <c r="B527" s="7" t="s">
        <v>407</v>
      </c>
      <c r="C527" s="7"/>
      <c r="D527" s="7"/>
      <c r="E527" s="7"/>
      <c r="F527" s="7"/>
      <c r="G527" s="7"/>
      <c r="H527" s="7"/>
      <c r="I527" s="7"/>
    </row>
    <row r="528" spans="1:9" x14ac:dyDescent="0.25">
      <c r="A528" s="8"/>
      <c r="B528" s="9" t="s">
        <v>12</v>
      </c>
      <c r="C528" s="9"/>
      <c r="D528" s="9"/>
      <c r="E528" s="9"/>
      <c r="F528" s="9"/>
      <c r="G528" s="9"/>
      <c r="H528" s="9"/>
      <c r="I528" s="9"/>
    </row>
    <row r="529" spans="1:9" x14ac:dyDescent="0.25">
      <c r="A529" s="10"/>
      <c r="B529" s="10" t="s">
        <v>2503</v>
      </c>
      <c r="C529" s="7" t="s">
        <v>111</v>
      </c>
      <c r="D529" s="12">
        <v>6000000</v>
      </c>
      <c r="E529" s="11">
        <v>0</v>
      </c>
      <c r="F529" s="12">
        <v>7000000</v>
      </c>
      <c r="G529" s="12">
        <v>8000000</v>
      </c>
      <c r="H529" s="7"/>
      <c r="I529" s="7"/>
    </row>
    <row r="530" spans="1:9" x14ac:dyDescent="0.25">
      <c r="A530" s="13" t="s">
        <v>2063</v>
      </c>
      <c r="B530" s="13" t="s">
        <v>2504</v>
      </c>
      <c r="C530" s="14" t="s">
        <v>408</v>
      </c>
      <c r="D530" s="15">
        <v>0</v>
      </c>
      <c r="E530" s="15">
        <v>0</v>
      </c>
      <c r="F530" s="16">
        <v>3000000</v>
      </c>
      <c r="G530" s="16">
        <v>2000000</v>
      </c>
      <c r="H530" s="17" t="s">
        <v>8</v>
      </c>
      <c r="I530" s="17"/>
    </row>
    <row r="531" spans="1:9" x14ac:dyDescent="0.25">
      <c r="A531" s="13" t="s">
        <v>2068</v>
      </c>
      <c r="B531" s="13" t="s">
        <v>2505</v>
      </c>
      <c r="C531" s="14" t="s">
        <v>409</v>
      </c>
      <c r="D531" s="16">
        <v>6000000</v>
      </c>
      <c r="E531" s="15">
        <v>0</v>
      </c>
      <c r="F531" s="16">
        <v>3000000</v>
      </c>
      <c r="G531" s="16">
        <v>5000000</v>
      </c>
      <c r="H531" s="18">
        <v>0</v>
      </c>
      <c r="I531" s="17" t="s">
        <v>191</v>
      </c>
    </row>
    <row r="532" spans="1:9" ht="21" x14ac:dyDescent="0.25">
      <c r="A532" s="13" t="s">
        <v>2070</v>
      </c>
      <c r="B532" s="13" t="s">
        <v>2506</v>
      </c>
      <c r="C532" s="14" t="s">
        <v>410</v>
      </c>
      <c r="D532" s="15">
        <v>0</v>
      </c>
      <c r="E532" s="15">
        <v>0</v>
      </c>
      <c r="F532" s="16">
        <v>1000000</v>
      </c>
      <c r="G532" s="16">
        <v>1000000</v>
      </c>
      <c r="H532" s="18">
        <v>0</v>
      </c>
      <c r="I532" s="17" t="s">
        <v>411</v>
      </c>
    </row>
    <row r="533" spans="1:9" x14ac:dyDescent="0.25">
      <c r="A533" s="19" t="s">
        <v>54</v>
      </c>
      <c r="B533" s="19"/>
      <c r="C533" s="19"/>
      <c r="D533" s="20">
        <v>6000000</v>
      </c>
      <c r="E533" s="22">
        <v>0</v>
      </c>
      <c r="F533" s="20">
        <v>7000000</v>
      </c>
      <c r="G533" s="20">
        <v>8000000</v>
      </c>
      <c r="H533" s="21"/>
      <c r="I533" s="21"/>
    </row>
    <row r="534" spans="1:9" x14ac:dyDescent="0.25">
      <c r="A534" s="8"/>
      <c r="B534" s="9" t="s">
        <v>55</v>
      </c>
      <c r="C534" s="9"/>
      <c r="D534" s="9"/>
      <c r="E534" s="9"/>
      <c r="F534" s="9"/>
      <c r="G534" s="9"/>
      <c r="H534" s="9"/>
      <c r="I534" s="9"/>
    </row>
    <row r="535" spans="1:9" x14ac:dyDescent="0.25">
      <c r="A535" s="19" t="s">
        <v>54</v>
      </c>
      <c r="B535" s="19"/>
      <c r="C535" s="19"/>
      <c r="D535" s="19"/>
      <c r="E535" s="19"/>
      <c r="F535" s="19"/>
      <c r="G535" s="22">
        <v>0</v>
      </c>
      <c r="H535" s="23"/>
      <c r="I535" s="23"/>
    </row>
    <row r="536" spans="1:9" ht="21" x14ac:dyDescent="0.25">
      <c r="A536" s="19" t="s">
        <v>56</v>
      </c>
      <c r="B536" s="19"/>
      <c r="C536" s="19"/>
      <c r="D536" s="12">
        <v>6000000</v>
      </c>
      <c r="E536" s="11">
        <v>0</v>
      </c>
      <c r="F536" s="12">
        <v>7000000</v>
      </c>
      <c r="G536" s="12">
        <v>8000000</v>
      </c>
      <c r="H536" s="23"/>
      <c r="I536" s="23"/>
    </row>
    <row r="537" spans="1:9" ht="21" x14ac:dyDescent="0.25">
      <c r="A537" s="6" t="s">
        <v>2127</v>
      </c>
      <c r="B537" s="7" t="s">
        <v>412</v>
      </c>
      <c r="C537" s="7"/>
      <c r="D537" s="7"/>
      <c r="E537" s="7"/>
      <c r="F537" s="7"/>
      <c r="G537" s="7"/>
      <c r="H537" s="7"/>
      <c r="I537" s="7"/>
    </row>
    <row r="538" spans="1:9" x14ac:dyDescent="0.25">
      <c r="A538" s="8"/>
      <c r="B538" s="9" t="s">
        <v>12</v>
      </c>
      <c r="C538" s="9"/>
      <c r="D538" s="9"/>
      <c r="E538" s="9"/>
      <c r="F538" s="9"/>
      <c r="G538" s="9"/>
      <c r="H538" s="9"/>
      <c r="I538" s="9"/>
    </row>
    <row r="539" spans="1:9" x14ac:dyDescent="0.25">
      <c r="A539" s="10"/>
      <c r="B539" s="10" t="s">
        <v>2507</v>
      </c>
      <c r="C539" s="7" t="s">
        <v>413</v>
      </c>
      <c r="D539" s="11">
        <v>0</v>
      </c>
      <c r="E539" s="11">
        <v>0</v>
      </c>
      <c r="F539" s="12">
        <v>5300000</v>
      </c>
      <c r="G539" s="12">
        <v>5500000</v>
      </c>
      <c r="H539" s="7"/>
      <c r="I539" s="7"/>
    </row>
    <row r="540" spans="1:9" x14ac:dyDescent="0.25">
      <c r="A540" s="13" t="s">
        <v>2063</v>
      </c>
      <c r="B540" s="13" t="s">
        <v>2508</v>
      </c>
      <c r="C540" s="14" t="s">
        <v>414</v>
      </c>
      <c r="D540" s="15">
        <v>0</v>
      </c>
      <c r="E540" s="15">
        <v>0</v>
      </c>
      <c r="F540" s="16">
        <v>5000000</v>
      </c>
      <c r="G540" s="15">
        <v>0</v>
      </c>
      <c r="H540" s="18">
        <v>0</v>
      </c>
      <c r="I540" s="17" t="s">
        <v>16</v>
      </c>
    </row>
    <row r="541" spans="1:9" x14ac:dyDescent="0.25">
      <c r="A541" s="13" t="s">
        <v>2066</v>
      </c>
      <c r="B541" s="13" t="s">
        <v>2509</v>
      </c>
      <c r="C541" s="14" t="s">
        <v>415</v>
      </c>
      <c r="D541" s="15">
        <v>0</v>
      </c>
      <c r="E541" s="15">
        <v>0</v>
      </c>
      <c r="F541" s="16">
        <v>300000</v>
      </c>
      <c r="G541" s="15">
        <v>0</v>
      </c>
      <c r="H541" s="18">
        <v>0</v>
      </c>
      <c r="I541" s="17" t="s">
        <v>16</v>
      </c>
    </row>
    <row r="542" spans="1:9" x14ac:dyDescent="0.25">
      <c r="A542" s="13" t="s">
        <v>2070</v>
      </c>
      <c r="B542" s="13" t="s">
        <v>2510</v>
      </c>
      <c r="C542" s="14" t="s">
        <v>416</v>
      </c>
      <c r="D542" s="15">
        <v>0</v>
      </c>
      <c r="E542" s="15">
        <v>0</v>
      </c>
      <c r="F542" s="15">
        <v>0</v>
      </c>
      <c r="G542" s="16">
        <v>500000</v>
      </c>
      <c r="H542" s="18">
        <v>0</v>
      </c>
      <c r="I542" s="17" t="s">
        <v>16</v>
      </c>
    </row>
    <row r="543" spans="1:9" x14ac:dyDescent="0.25">
      <c r="A543" s="13" t="s">
        <v>2072</v>
      </c>
      <c r="B543" s="13" t="s">
        <v>2511</v>
      </c>
      <c r="C543" s="14" t="s">
        <v>417</v>
      </c>
      <c r="D543" s="15">
        <v>0</v>
      </c>
      <c r="E543" s="15">
        <v>0</v>
      </c>
      <c r="F543" s="15">
        <v>0</v>
      </c>
      <c r="G543" s="16">
        <v>5000000</v>
      </c>
      <c r="H543" s="18">
        <v>0</v>
      </c>
      <c r="I543" s="17" t="s">
        <v>16</v>
      </c>
    </row>
    <row r="544" spans="1:9" x14ac:dyDescent="0.25">
      <c r="A544" s="10"/>
      <c r="B544" s="10" t="s">
        <v>2512</v>
      </c>
      <c r="C544" s="7" t="s">
        <v>42</v>
      </c>
      <c r="D544" s="12">
        <v>1750000</v>
      </c>
      <c r="E544" s="11">
        <v>0</v>
      </c>
      <c r="F544" s="12">
        <v>4100000</v>
      </c>
      <c r="G544" s="12">
        <v>3500000</v>
      </c>
      <c r="H544" s="7"/>
      <c r="I544" s="7"/>
    </row>
    <row r="545" spans="1:9" x14ac:dyDescent="0.25">
      <c r="A545" s="13" t="s">
        <v>2077</v>
      </c>
      <c r="B545" s="13" t="s">
        <v>2513</v>
      </c>
      <c r="C545" s="14" t="s">
        <v>418</v>
      </c>
      <c r="D545" s="16">
        <v>1150000</v>
      </c>
      <c r="E545" s="15">
        <v>0</v>
      </c>
      <c r="F545" s="16">
        <v>3500000</v>
      </c>
      <c r="G545" s="16">
        <v>2500000</v>
      </c>
      <c r="H545" s="18">
        <v>0</v>
      </c>
      <c r="I545" s="17" t="s">
        <v>16</v>
      </c>
    </row>
    <row r="546" spans="1:9" x14ac:dyDescent="0.25">
      <c r="A546" s="13" t="s">
        <v>2080</v>
      </c>
      <c r="B546" s="13" t="s">
        <v>2514</v>
      </c>
      <c r="C546" s="14" t="s">
        <v>419</v>
      </c>
      <c r="D546" s="16">
        <v>600000</v>
      </c>
      <c r="E546" s="15">
        <v>0</v>
      </c>
      <c r="F546" s="16">
        <v>600000</v>
      </c>
      <c r="G546" s="16">
        <v>1000000</v>
      </c>
      <c r="H546" s="18">
        <v>0</v>
      </c>
      <c r="I546" s="17" t="s">
        <v>16</v>
      </c>
    </row>
    <row r="547" spans="1:9" x14ac:dyDescent="0.25">
      <c r="A547" s="10"/>
      <c r="B547" s="10" t="s">
        <v>2515</v>
      </c>
      <c r="C547" s="7" t="s">
        <v>420</v>
      </c>
      <c r="D547" s="11">
        <v>0</v>
      </c>
      <c r="E547" s="11">
        <v>0</v>
      </c>
      <c r="F547" s="12">
        <v>4800000</v>
      </c>
      <c r="G547" s="12">
        <v>4000000</v>
      </c>
      <c r="H547" s="7"/>
      <c r="I547" s="7"/>
    </row>
    <row r="548" spans="1:9" x14ac:dyDescent="0.25">
      <c r="A548" s="13" t="s">
        <v>2082</v>
      </c>
      <c r="B548" s="13" t="s">
        <v>2516</v>
      </c>
      <c r="C548" s="14" t="s">
        <v>421</v>
      </c>
      <c r="D548" s="15">
        <v>0</v>
      </c>
      <c r="E548" s="15">
        <v>0</v>
      </c>
      <c r="F548" s="16">
        <v>3300000</v>
      </c>
      <c r="G548" s="16">
        <v>2000000</v>
      </c>
      <c r="H548" s="17" t="s">
        <v>8</v>
      </c>
      <c r="I548" s="17"/>
    </row>
    <row r="549" spans="1:9" x14ac:dyDescent="0.25">
      <c r="A549" s="13" t="s">
        <v>2084</v>
      </c>
      <c r="B549" s="13" t="s">
        <v>2517</v>
      </c>
      <c r="C549" s="14" t="s">
        <v>422</v>
      </c>
      <c r="D549" s="15">
        <v>0</v>
      </c>
      <c r="E549" s="15">
        <v>0</v>
      </c>
      <c r="F549" s="16">
        <v>1500000</v>
      </c>
      <c r="G549" s="16">
        <v>2000000</v>
      </c>
      <c r="H549" s="18">
        <v>0</v>
      </c>
      <c r="I549" s="17" t="s">
        <v>16</v>
      </c>
    </row>
    <row r="550" spans="1:9" x14ac:dyDescent="0.25">
      <c r="A550" s="10"/>
      <c r="B550" s="10" t="s">
        <v>2518</v>
      </c>
      <c r="C550" s="7" t="s">
        <v>23</v>
      </c>
      <c r="D550" s="11">
        <v>0</v>
      </c>
      <c r="E550" s="11">
        <v>0</v>
      </c>
      <c r="F550" s="12">
        <v>3800000</v>
      </c>
      <c r="G550" s="12">
        <v>3000000</v>
      </c>
      <c r="H550" s="7"/>
      <c r="I550" s="7"/>
    </row>
    <row r="551" spans="1:9" x14ac:dyDescent="0.25">
      <c r="A551" s="13" t="s">
        <v>2088</v>
      </c>
      <c r="B551" s="13" t="s">
        <v>2519</v>
      </c>
      <c r="C551" s="14" t="s">
        <v>423</v>
      </c>
      <c r="D551" s="15">
        <v>0</v>
      </c>
      <c r="E551" s="15">
        <v>0</v>
      </c>
      <c r="F551" s="16">
        <v>1950000</v>
      </c>
      <c r="G551" s="16">
        <v>1500000</v>
      </c>
      <c r="H551" s="18">
        <v>0</v>
      </c>
      <c r="I551" s="17" t="s">
        <v>16</v>
      </c>
    </row>
    <row r="552" spans="1:9" x14ac:dyDescent="0.25">
      <c r="A552" s="13" t="s">
        <v>2090</v>
      </c>
      <c r="B552" s="13" t="s">
        <v>2520</v>
      </c>
      <c r="C552" s="14" t="s">
        <v>424</v>
      </c>
      <c r="D552" s="15">
        <v>0</v>
      </c>
      <c r="E552" s="15">
        <v>0</v>
      </c>
      <c r="F552" s="16">
        <v>1600000</v>
      </c>
      <c r="G552" s="15">
        <v>0</v>
      </c>
      <c r="H552" s="18">
        <v>0</v>
      </c>
      <c r="I552" s="17" t="s">
        <v>16</v>
      </c>
    </row>
    <row r="553" spans="1:9" x14ac:dyDescent="0.25">
      <c r="A553" s="13" t="s">
        <v>2096</v>
      </c>
      <c r="B553" s="13" t="s">
        <v>2521</v>
      </c>
      <c r="C553" s="14" t="s">
        <v>425</v>
      </c>
      <c r="D553" s="15">
        <v>0</v>
      </c>
      <c r="E553" s="15">
        <v>0</v>
      </c>
      <c r="F553" s="15">
        <v>0</v>
      </c>
      <c r="G553" s="16">
        <v>500000</v>
      </c>
      <c r="H553" s="18">
        <v>0</v>
      </c>
      <c r="I553" s="17" t="s">
        <v>16</v>
      </c>
    </row>
    <row r="554" spans="1:9" x14ac:dyDescent="0.25">
      <c r="A554" s="13" t="s">
        <v>2099</v>
      </c>
      <c r="B554" s="13" t="s">
        <v>2522</v>
      </c>
      <c r="C554" s="14" t="s">
        <v>426</v>
      </c>
      <c r="D554" s="15">
        <v>0</v>
      </c>
      <c r="E554" s="15">
        <v>0</v>
      </c>
      <c r="F554" s="16">
        <v>250000</v>
      </c>
      <c r="G554" s="15">
        <v>0</v>
      </c>
      <c r="H554" s="18">
        <v>0</v>
      </c>
      <c r="I554" s="17" t="s">
        <v>16</v>
      </c>
    </row>
    <row r="555" spans="1:9" ht="21" x14ac:dyDescent="0.25">
      <c r="A555" s="13" t="s">
        <v>2101</v>
      </c>
      <c r="B555" s="13" t="s">
        <v>2523</v>
      </c>
      <c r="C555" s="14" t="s">
        <v>427</v>
      </c>
      <c r="D555" s="15">
        <v>0</v>
      </c>
      <c r="E555" s="15">
        <v>0</v>
      </c>
      <c r="F555" s="15">
        <v>0</v>
      </c>
      <c r="G555" s="16">
        <v>1000000</v>
      </c>
      <c r="H555" s="18">
        <v>0</v>
      </c>
      <c r="I555" s="17" t="s">
        <v>16</v>
      </c>
    </row>
    <row r="556" spans="1:9" x14ac:dyDescent="0.25">
      <c r="A556" s="10"/>
      <c r="B556" s="10" t="s">
        <v>2524</v>
      </c>
      <c r="C556" s="7" t="s">
        <v>428</v>
      </c>
      <c r="D556" s="11">
        <v>0</v>
      </c>
      <c r="E556" s="11">
        <v>0</v>
      </c>
      <c r="F556" s="12">
        <v>2000000</v>
      </c>
      <c r="G556" s="12">
        <v>4000000</v>
      </c>
      <c r="H556" s="7"/>
      <c r="I556" s="7"/>
    </row>
    <row r="557" spans="1:9" x14ac:dyDescent="0.25">
      <c r="A557" s="13" t="s">
        <v>2103</v>
      </c>
      <c r="B557" s="13" t="s">
        <v>2525</v>
      </c>
      <c r="C557" s="14" t="s">
        <v>429</v>
      </c>
      <c r="D557" s="15">
        <v>0</v>
      </c>
      <c r="E557" s="15">
        <v>0</v>
      </c>
      <c r="F557" s="16">
        <v>2000000</v>
      </c>
      <c r="G557" s="16">
        <v>4000000</v>
      </c>
      <c r="H557" s="18">
        <v>0</v>
      </c>
      <c r="I557" s="17" t="s">
        <v>16</v>
      </c>
    </row>
    <row r="558" spans="1:9" x14ac:dyDescent="0.25">
      <c r="A558" s="19" t="s">
        <v>54</v>
      </c>
      <c r="B558" s="19"/>
      <c r="C558" s="19"/>
      <c r="D558" s="20">
        <v>1750000</v>
      </c>
      <c r="E558" s="22">
        <v>0</v>
      </c>
      <c r="F558" s="20">
        <v>20000000</v>
      </c>
      <c r="G558" s="20">
        <v>20000000</v>
      </c>
      <c r="H558" s="21"/>
      <c r="I558" s="21"/>
    </row>
    <row r="559" spans="1:9" x14ac:dyDescent="0.25">
      <c r="A559" s="8"/>
      <c r="B559" s="9" t="s">
        <v>55</v>
      </c>
      <c r="C559" s="9"/>
      <c r="D559" s="9"/>
      <c r="E559" s="9"/>
      <c r="F559" s="9"/>
      <c r="G559" s="9"/>
      <c r="H559" s="9"/>
      <c r="I559" s="9"/>
    </row>
    <row r="560" spans="1:9" x14ac:dyDescent="0.25">
      <c r="A560" s="19" t="s">
        <v>54</v>
      </c>
      <c r="B560" s="19"/>
      <c r="C560" s="19"/>
      <c r="D560" s="19"/>
      <c r="E560" s="19"/>
      <c r="F560" s="19"/>
      <c r="G560" s="22">
        <v>0</v>
      </c>
      <c r="H560" s="23"/>
      <c r="I560" s="23"/>
    </row>
    <row r="561" spans="1:9" ht="21" x14ac:dyDescent="0.25">
      <c r="A561" s="19" t="s">
        <v>56</v>
      </c>
      <c r="B561" s="19"/>
      <c r="C561" s="19"/>
      <c r="D561" s="12">
        <v>1750000</v>
      </c>
      <c r="E561" s="11">
        <v>0</v>
      </c>
      <c r="F561" s="12">
        <v>20000000</v>
      </c>
      <c r="G561" s="12">
        <v>20000000</v>
      </c>
      <c r="H561" s="23"/>
      <c r="I561" s="23"/>
    </row>
    <row r="562" spans="1:9" ht="21" customHeight="1" x14ac:dyDescent="0.25">
      <c r="A562" s="6" t="s">
        <v>2130</v>
      </c>
      <c r="B562" s="248" t="s">
        <v>430</v>
      </c>
      <c r="C562" s="249"/>
      <c r="D562" s="7"/>
      <c r="E562" s="7"/>
      <c r="F562" s="7"/>
      <c r="G562" s="7"/>
      <c r="H562" s="7"/>
      <c r="I562" s="7"/>
    </row>
    <row r="563" spans="1:9" x14ac:dyDescent="0.25">
      <c r="A563" s="8"/>
      <c r="B563" s="9" t="s">
        <v>12</v>
      </c>
      <c r="C563" s="9"/>
      <c r="D563" s="9"/>
      <c r="E563" s="9"/>
      <c r="F563" s="9"/>
      <c r="G563" s="9"/>
      <c r="H563" s="9"/>
      <c r="I563" s="9"/>
    </row>
    <row r="564" spans="1:9" x14ac:dyDescent="0.25">
      <c r="A564" s="10"/>
      <c r="B564" s="10" t="s">
        <v>2526</v>
      </c>
      <c r="C564" s="7" t="s">
        <v>431</v>
      </c>
      <c r="D564" s="12">
        <v>500000000</v>
      </c>
      <c r="E564" s="11">
        <v>0</v>
      </c>
      <c r="F564" s="12">
        <v>9500000</v>
      </c>
      <c r="G564" s="12">
        <v>3250000</v>
      </c>
      <c r="H564" s="7"/>
      <c r="I564" s="7"/>
    </row>
    <row r="565" spans="1:9" x14ac:dyDescent="0.25">
      <c r="A565" s="13" t="s">
        <v>2063</v>
      </c>
      <c r="B565" s="13" t="s">
        <v>2527</v>
      </c>
      <c r="C565" s="14" t="s">
        <v>432</v>
      </c>
      <c r="D565" s="16">
        <v>450000000</v>
      </c>
      <c r="E565" s="15">
        <v>0</v>
      </c>
      <c r="F565" s="15">
        <v>0</v>
      </c>
      <c r="G565" s="15">
        <v>0</v>
      </c>
      <c r="H565" s="18">
        <v>0</v>
      </c>
      <c r="I565" s="17" t="s">
        <v>16</v>
      </c>
    </row>
    <row r="566" spans="1:9" x14ac:dyDescent="0.25">
      <c r="A566" s="13" t="s">
        <v>2066</v>
      </c>
      <c r="B566" s="13" t="s">
        <v>2528</v>
      </c>
      <c r="C566" s="14" t="s">
        <v>433</v>
      </c>
      <c r="D566" s="16">
        <v>50000000</v>
      </c>
      <c r="E566" s="15">
        <v>0</v>
      </c>
      <c r="F566" s="16">
        <v>7500000</v>
      </c>
      <c r="G566" s="16">
        <v>3250000</v>
      </c>
      <c r="H566" s="18">
        <v>0</v>
      </c>
      <c r="I566" s="17" t="s">
        <v>16</v>
      </c>
    </row>
    <row r="567" spans="1:9" ht="21" x14ac:dyDescent="0.25">
      <c r="A567" s="13" t="s">
        <v>2068</v>
      </c>
      <c r="B567" s="13" t="s">
        <v>2529</v>
      </c>
      <c r="C567" s="14" t="s">
        <v>434</v>
      </c>
      <c r="D567" s="15">
        <v>0</v>
      </c>
      <c r="E567" s="15">
        <v>0</v>
      </c>
      <c r="F567" s="15">
        <v>0</v>
      </c>
      <c r="G567" s="15">
        <v>0</v>
      </c>
      <c r="H567" s="18">
        <v>0</v>
      </c>
      <c r="I567" s="17" t="s">
        <v>16</v>
      </c>
    </row>
    <row r="568" spans="1:9" x14ac:dyDescent="0.25">
      <c r="A568" s="13" t="s">
        <v>2070</v>
      </c>
      <c r="B568" s="13" t="s">
        <v>2530</v>
      </c>
      <c r="C568" s="14" t="s">
        <v>435</v>
      </c>
      <c r="D568" s="15">
        <v>0</v>
      </c>
      <c r="E568" s="15">
        <v>0</v>
      </c>
      <c r="F568" s="16">
        <v>2000000</v>
      </c>
      <c r="G568" s="15">
        <v>0</v>
      </c>
      <c r="H568" s="18">
        <v>0</v>
      </c>
      <c r="I568" s="17" t="s">
        <v>436</v>
      </c>
    </row>
    <row r="569" spans="1:9" x14ac:dyDescent="0.25">
      <c r="A569" s="10"/>
      <c r="B569" s="10" t="s">
        <v>2531</v>
      </c>
      <c r="C569" s="7" t="s">
        <v>437</v>
      </c>
      <c r="D569" s="11">
        <v>0</v>
      </c>
      <c r="E569" s="11">
        <v>0</v>
      </c>
      <c r="F569" s="12">
        <v>9200000</v>
      </c>
      <c r="G569" s="12">
        <v>3000000</v>
      </c>
      <c r="H569" s="7"/>
      <c r="I569" s="7"/>
    </row>
    <row r="570" spans="1:9" ht="21" x14ac:dyDescent="0.25">
      <c r="A570" s="13" t="s">
        <v>2080</v>
      </c>
      <c r="B570" s="13" t="s">
        <v>2532</v>
      </c>
      <c r="C570" s="14" t="s">
        <v>438</v>
      </c>
      <c r="D570" s="15">
        <v>0</v>
      </c>
      <c r="E570" s="15">
        <v>0</v>
      </c>
      <c r="F570" s="16">
        <v>200000</v>
      </c>
      <c r="G570" s="15">
        <v>0</v>
      </c>
      <c r="H570" s="18">
        <v>0</v>
      </c>
      <c r="I570" s="17" t="s">
        <v>341</v>
      </c>
    </row>
    <row r="571" spans="1:9" x14ac:dyDescent="0.25">
      <c r="A571" s="13" t="s">
        <v>2082</v>
      </c>
      <c r="B571" s="13" t="s">
        <v>2533</v>
      </c>
      <c r="C571" s="14" t="s">
        <v>439</v>
      </c>
      <c r="D571" s="15">
        <v>0</v>
      </c>
      <c r="E571" s="15">
        <v>0</v>
      </c>
      <c r="F571" s="15">
        <v>0</v>
      </c>
      <c r="G571" s="16">
        <v>3000000</v>
      </c>
      <c r="H571" s="18">
        <v>0</v>
      </c>
      <c r="I571" s="17" t="s">
        <v>341</v>
      </c>
    </row>
    <row r="572" spans="1:9" x14ac:dyDescent="0.25">
      <c r="A572" s="13" t="s">
        <v>2090</v>
      </c>
      <c r="B572" s="13" t="s">
        <v>2534</v>
      </c>
      <c r="C572" s="14" t="s">
        <v>440</v>
      </c>
      <c r="D572" s="15">
        <v>0</v>
      </c>
      <c r="E572" s="15">
        <v>0</v>
      </c>
      <c r="F572" s="16">
        <v>9000000</v>
      </c>
      <c r="G572" s="15">
        <v>0</v>
      </c>
      <c r="H572" s="18">
        <v>0</v>
      </c>
      <c r="I572" s="17" t="s">
        <v>341</v>
      </c>
    </row>
    <row r="573" spans="1:9" x14ac:dyDescent="0.25">
      <c r="A573" s="10"/>
      <c r="B573" s="10" t="s">
        <v>2535</v>
      </c>
      <c r="C573" s="7" t="s">
        <v>23</v>
      </c>
      <c r="D573" s="11">
        <v>0</v>
      </c>
      <c r="E573" s="11">
        <v>0</v>
      </c>
      <c r="F573" s="12">
        <v>1300000</v>
      </c>
      <c r="G573" s="12">
        <v>3750000</v>
      </c>
      <c r="H573" s="7"/>
      <c r="I573" s="7"/>
    </row>
    <row r="574" spans="1:9" x14ac:dyDescent="0.25">
      <c r="A574" s="13" t="s">
        <v>2094</v>
      </c>
      <c r="B574" s="13" t="s">
        <v>2536</v>
      </c>
      <c r="C574" s="14" t="s">
        <v>441</v>
      </c>
      <c r="D574" s="15">
        <v>0</v>
      </c>
      <c r="E574" s="15">
        <v>0</v>
      </c>
      <c r="F574" s="16">
        <v>700000</v>
      </c>
      <c r="G574" s="15">
        <v>0</v>
      </c>
      <c r="H574" s="17" t="s">
        <v>8</v>
      </c>
      <c r="I574" s="17"/>
    </row>
    <row r="575" spans="1:9" ht="31.5" x14ac:dyDescent="0.25">
      <c r="A575" s="13" t="s">
        <v>2096</v>
      </c>
      <c r="B575" s="13" t="s">
        <v>2537</v>
      </c>
      <c r="C575" s="14" t="s">
        <v>442</v>
      </c>
      <c r="D575" s="15">
        <v>0</v>
      </c>
      <c r="E575" s="15">
        <v>0</v>
      </c>
      <c r="F575" s="15">
        <v>0</v>
      </c>
      <c r="G575" s="16">
        <v>2000000</v>
      </c>
      <c r="H575" s="18">
        <v>0</v>
      </c>
      <c r="I575" s="17" t="s">
        <v>443</v>
      </c>
    </row>
    <row r="576" spans="1:9" x14ac:dyDescent="0.25">
      <c r="A576" s="13" t="s">
        <v>2099</v>
      </c>
      <c r="B576" s="13" t="s">
        <v>2538</v>
      </c>
      <c r="C576" s="14" t="s">
        <v>444</v>
      </c>
      <c r="D576" s="15">
        <v>0</v>
      </c>
      <c r="E576" s="15">
        <v>0</v>
      </c>
      <c r="F576" s="15">
        <v>0</v>
      </c>
      <c r="G576" s="16">
        <v>1000000</v>
      </c>
      <c r="H576" s="18">
        <v>0</v>
      </c>
      <c r="I576" s="17" t="s">
        <v>341</v>
      </c>
    </row>
    <row r="577" spans="1:9" ht="21" x14ac:dyDescent="0.25">
      <c r="A577" s="13" t="s">
        <v>2101</v>
      </c>
      <c r="B577" s="13" t="s">
        <v>2539</v>
      </c>
      <c r="C577" s="14" t="s">
        <v>445</v>
      </c>
      <c r="D577" s="15">
        <v>0</v>
      </c>
      <c r="E577" s="15">
        <v>0</v>
      </c>
      <c r="F577" s="15">
        <v>0</v>
      </c>
      <c r="G577" s="16">
        <v>750000</v>
      </c>
      <c r="H577" s="18">
        <v>0</v>
      </c>
      <c r="I577" s="17" t="s">
        <v>436</v>
      </c>
    </row>
    <row r="578" spans="1:9" x14ac:dyDescent="0.25">
      <c r="A578" s="13" t="s">
        <v>2103</v>
      </c>
      <c r="B578" s="13" t="s">
        <v>2540</v>
      </c>
      <c r="C578" s="14" t="s">
        <v>446</v>
      </c>
      <c r="D578" s="15">
        <v>0</v>
      </c>
      <c r="E578" s="15">
        <v>0</v>
      </c>
      <c r="F578" s="16">
        <v>600000</v>
      </c>
      <c r="G578" s="15">
        <v>0</v>
      </c>
      <c r="H578" s="18">
        <v>0</v>
      </c>
      <c r="I578" s="17" t="s">
        <v>447</v>
      </c>
    </row>
    <row r="579" spans="1:9" x14ac:dyDescent="0.25">
      <c r="A579" s="19" t="s">
        <v>54</v>
      </c>
      <c r="B579" s="19"/>
      <c r="C579" s="19"/>
      <c r="D579" s="20">
        <v>500000000</v>
      </c>
      <c r="E579" s="22">
        <v>0</v>
      </c>
      <c r="F579" s="20">
        <v>20000000</v>
      </c>
      <c r="G579" s="20">
        <v>10000000</v>
      </c>
      <c r="H579" s="21"/>
      <c r="I579" s="21"/>
    </row>
    <row r="580" spans="1:9" x14ac:dyDescent="0.25">
      <c r="A580" s="8"/>
      <c r="B580" s="9" t="s">
        <v>55</v>
      </c>
      <c r="C580" s="9"/>
      <c r="D580" s="9"/>
      <c r="E580" s="9"/>
      <c r="F580" s="9"/>
      <c r="G580" s="9"/>
      <c r="H580" s="9"/>
      <c r="I580" s="9"/>
    </row>
    <row r="581" spans="1:9" x14ac:dyDescent="0.25">
      <c r="A581" s="19" t="s">
        <v>54</v>
      </c>
      <c r="B581" s="19"/>
      <c r="C581" s="19"/>
      <c r="D581" s="19"/>
      <c r="E581" s="19"/>
      <c r="F581" s="19"/>
      <c r="G581" s="22">
        <v>0</v>
      </c>
      <c r="H581" s="23"/>
      <c r="I581" s="23"/>
    </row>
    <row r="582" spans="1:9" ht="21" x14ac:dyDescent="0.25">
      <c r="A582" s="19" t="s">
        <v>56</v>
      </c>
      <c r="B582" s="19"/>
      <c r="C582" s="19"/>
      <c r="D582" s="12">
        <v>500000000</v>
      </c>
      <c r="E582" s="11">
        <v>0</v>
      </c>
      <c r="F582" s="12">
        <v>20000000</v>
      </c>
      <c r="G582" s="12">
        <v>10000000</v>
      </c>
      <c r="H582" s="23"/>
      <c r="I582" s="23"/>
    </row>
    <row r="583" spans="1:9" ht="21" x14ac:dyDescent="0.25">
      <c r="A583" s="6" t="s">
        <v>2230</v>
      </c>
      <c r="B583" s="7" t="s">
        <v>448</v>
      </c>
      <c r="C583" s="7"/>
      <c r="D583" s="7"/>
      <c r="E583" s="7"/>
      <c r="F583" s="7"/>
      <c r="G583" s="7"/>
      <c r="H583" s="7"/>
      <c r="I583" s="7"/>
    </row>
    <row r="584" spans="1:9" x14ac:dyDescent="0.25">
      <c r="A584" s="8"/>
      <c r="B584" s="9" t="s">
        <v>12</v>
      </c>
      <c r="C584" s="9"/>
      <c r="D584" s="9"/>
      <c r="E584" s="9"/>
      <c r="F584" s="9"/>
      <c r="G584" s="9"/>
      <c r="H584" s="9"/>
      <c r="I584" s="9"/>
    </row>
    <row r="585" spans="1:9" x14ac:dyDescent="0.25">
      <c r="A585" s="10"/>
      <c r="B585" s="10" t="s">
        <v>2541</v>
      </c>
      <c r="C585" s="7" t="s">
        <v>449</v>
      </c>
      <c r="D585" s="12">
        <v>2500000</v>
      </c>
      <c r="E585" s="11">
        <v>0</v>
      </c>
      <c r="F585" s="12">
        <v>702500000</v>
      </c>
      <c r="G585" s="12">
        <v>706584000</v>
      </c>
      <c r="H585" s="7"/>
      <c r="I585" s="7"/>
    </row>
    <row r="586" spans="1:9" ht="21" x14ac:dyDescent="0.25">
      <c r="A586" s="13" t="s">
        <v>2063</v>
      </c>
      <c r="B586" s="13" t="s">
        <v>2542</v>
      </c>
      <c r="C586" s="14" t="s">
        <v>450</v>
      </c>
      <c r="D586" s="15">
        <v>0</v>
      </c>
      <c r="E586" s="15">
        <v>0</v>
      </c>
      <c r="F586" s="15">
        <v>0</v>
      </c>
      <c r="G586" s="16">
        <v>3000000</v>
      </c>
      <c r="H586" s="18">
        <v>0</v>
      </c>
      <c r="I586" s="17" t="s">
        <v>16</v>
      </c>
    </row>
    <row r="587" spans="1:9" ht="21" x14ac:dyDescent="0.25">
      <c r="A587" s="13" t="s">
        <v>2066</v>
      </c>
      <c r="B587" s="13" t="s">
        <v>2543</v>
      </c>
      <c r="C587" s="14" t="s">
        <v>451</v>
      </c>
      <c r="D587" s="16">
        <v>800000</v>
      </c>
      <c r="E587" s="15">
        <v>0</v>
      </c>
      <c r="F587" s="16">
        <v>3000000</v>
      </c>
      <c r="G587" s="15">
        <v>0</v>
      </c>
      <c r="H587" s="18">
        <v>0</v>
      </c>
      <c r="I587" s="17" t="s">
        <v>16</v>
      </c>
    </row>
    <row r="588" spans="1:9" x14ac:dyDescent="0.25">
      <c r="A588" s="13" t="s">
        <v>2068</v>
      </c>
      <c r="B588" s="13" t="s">
        <v>2544</v>
      </c>
      <c r="C588" s="14" t="s">
        <v>452</v>
      </c>
      <c r="D588" s="15">
        <v>0</v>
      </c>
      <c r="E588" s="15">
        <v>0</v>
      </c>
      <c r="F588" s="16">
        <v>3000000</v>
      </c>
      <c r="G588" s="16">
        <v>2784000</v>
      </c>
      <c r="H588" s="18">
        <v>0</v>
      </c>
      <c r="I588" s="17" t="s">
        <v>16</v>
      </c>
    </row>
    <row r="589" spans="1:9" x14ac:dyDescent="0.25">
      <c r="A589" s="13" t="s">
        <v>2082</v>
      </c>
      <c r="B589" s="13" t="s">
        <v>2545</v>
      </c>
      <c r="C589" s="14" t="s">
        <v>453</v>
      </c>
      <c r="D589" s="15">
        <v>0</v>
      </c>
      <c r="E589" s="15">
        <v>0</v>
      </c>
      <c r="F589" s="15">
        <v>0</v>
      </c>
      <c r="G589" s="16">
        <v>2500000</v>
      </c>
      <c r="H589" s="18">
        <v>0</v>
      </c>
      <c r="I589" s="17" t="s">
        <v>16</v>
      </c>
    </row>
    <row r="590" spans="1:9" x14ac:dyDescent="0.25">
      <c r="A590" s="13" t="s">
        <v>2088</v>
      </c>
      <c r="B590" s="13" t="s">
        <v>2546</v>
      </c>
      <c r="C590" s="14" t="s">
        <v>454</v>
      </c>
      <c r="D590" s="15">
        <v>0</v>
      </c>
      <c r="E590" s="15">
        <v>0</v>
      </c>
      <c r="F590" s="16">
        <v>500000</v>
      </c>
      <c r="G590" s="15">
        <v>0</v>
      </c>
      <c r="H590" s="18">
        <v>0</v>
      </c>
      <c r="I590" s="17" t="s">
        <v>16</v>
      </c>
    </row>
    <row r="591" spans="1:9" ht="21" x14ac:dyDescent="0.25">
      <c r="A591" s="13" t="s">
        <v>2092</v>
      </c>
      <c r="B591" s="13" t="s">
        <v>2547</v>
      </c>
      <c r="C591" s="14" t="s">
        <v>455</v>
      </c>
      <c r="D591" s="15">
        <v>0</v>
      </c>
      <c r="E591" s="15">
        <v>0</v>
      </c>
      <c r="F591" s="16">
        <v>2500000</v>
      </c>
      <c r="G591" s="16">
        <v>2500000</v>
      </c>
      <c r="H591" s="18">
        <v>0</v>
      </c>
      <c r="I591" s="17" t="s">
        <v>16</v>
      </c>
    </row>
    <row r="592" spans="1:9" x14ac:dyDescent="0.25">
      <c r="A592" s="13" t="s">
        <v>2094</v>
      </c>
      <c r="B592" s="13" t="s">
        <v>2548</v>
      </c>
      <c r="C592" s="14" t="s">
        <v>456</v>
      </c>
      <c r="D592" s="15">
        <v>0</v>
      </c>
      <c r="E592" s="15">
        <v>0</v>
      </c>
      <c r="F592" s="16">
        <v>1000000</v>
      </c>
      <c r="G592" s="16">
        <v>1000000</v>
      </c>
      <c r="H592" s="18">
        <v>0</v>
      </c>
      <c r="I592" s="17" t="s">
        <v>16</v>
      </c>
    </row>
    <row r="593" spans="1:9" ht="21" x14ac:dyDescent="0.25">
      <c r="A593" s="13" t="s">
        <v>2103</v>
      </c>
      <c r="B593" s="13" t="s">
        <v>2549</v>
      </c>
      <c r="C593" s="14" t="s">
        <v>457</v>
      </c>
      <c r="D593" s="15">
        <v>0</v>
      </c>
      <c r="E593" s="15">
        <v>0</v>
      </c>
      <c r="F593" s="16">
        <v>2000000</v>
      </c>
      <c r="G593" s="15">
        <v>0</v>
      </c>
      <c r="H593" s="18">
        <v>0</v>
      </c>
      <c r="I593" s="17" t="s">
        <v>16</v>
      </c>
    </row>
    <row r="594" spans="1:9" ht="21" x14ac:dyDescent="0.25">
      <c r="A594" s="13" t="s">
        <v>2105</v>
      </c>
      <c r="B594" s="13" t="s">
        <v>2550</v>
      </c>
      <c r="C594" s="14" t="s">
        <v>458</v>
      </c>
      <c r="D594" s="15">
        <v>0</v>
      </c>
      <c r="E594" s="15">
        <v>0</v>
      </c>
      <c r="F594" s="16">
        <v>2000000</v>
      </c>
      <c r="G594" s="16">
        <v>2500000</v>
      </c>
      <c r="H594" s="18">
        <v>0</v>
      </c>
      <c r="I594" s="17" t="s">
        <v>16</v>
      </c>
    </row>
    <row r="595" spans="1:9" ht="31.5" x14ac:dyDescent="0.25">
      <c r="A595" s="13" t="s">
        <v>2107</v>
      </c>
      <c r="B595" s="13" t="s">
        <v>2551</v>
      </c>
      <c r="C595" s="14" t="s">
        <v>459</v>
      </c>
      <c r="D595" s="16">
        <v>1700000</v>
      </c>
      <c r="E595" s="15">
        <v>0</v>
      </c>
      <c r="F595" s="16">
        <v>5000000</v>
      </c>
      <c r="G595" s="16">
        <v>2500000</v>
      </c>
      <c r="H595" s="18">
        <v>0</v>
      </c>
      <c r="I595" s="17" t="s">
        <v>16</v>
      </c>
    </row>
    <row r="596" spans="1:9" ht="21" x14ac:dyDescent="0.25">
      <c r="A596" s="13" t="s">
        <v>2109</v>
      </c>
      <c r="B596" s="13" t="s">
        <v>2552</v>
      </c>
      <c r="C596" s="14" t="s">
        <v>460</v>
      </c>
      <c r="D596" s="15">
        <v>0</v>
      </c>
      <c r="E596" s="15">
        <v>0</v>
      </c>
      <c r="F596" s="15">
        <v>0</v>
      </c>
      <c r="G596" s="16">
        <v>5000000</v>
      </c>
      <c r="H596" s="18">
        <v>0</v>
      </c>
      <c r="I596" s="17" t="s">
        <v>16</v>
      </c>
    </row>
    <row r="597" spans="1:9" x14ac:dyDescent="0.25">
      <c r="A597" s="13" t="s">
        <v>2111</v>
      </c>
      <c r="B597" s="13" t="s">
        <v>2553</v>
      </c>
      <c r="C597" s="14" t="s">
        <v>461</v>
      </c>
      <c r="D597" s="15">
        <v>0</v>
      </c>
      <c r="E597" s="15">
        <v>0</v>
      </c>
      <c r="F597" s="16">
        <v>1000000</v>
      </c>
      <c r="G597" s="15">
        <v>0</v>
      </c>
      <c r="H597" s="18">
        <v>0</v>
      </c>
      <c r="I597" s="17" t="s">
        <v>16</v>
      </c>
    </row>
    <row r="598" spans="1:9" ht="42" x14ac:dyDescent="0.25">
      <c r="A598" s="13" t="s">
        <v>2116</v>
      </c>
      <c r="B598" s="13" t="s">
        <v>2554</v>
      </c>
      <c r="C598" s="14" t="s">
        <v>462</v>
      </c>
      <c r="D598" s="15">
        <v>0</v>
      </c>
      <c r="E598" s="15">
        <v>0</v>
      </c>
      <c r="F598" s="15">
        <v>0</v>
      </c>
      <c r="G598" s="16">
        <v>2000000</v>
      </c>
      <c r="H598" s="18">
        <v>0</v>
      </c>
      <c r="I598" s="17" t="s">
        <v>16</v>
      </c>
    </row>
    <row r="599" spans="1:9" ht="31.5" x14ac:dyDescent="0.25">
      <c r="A599" s="13" t="s">
        <v>2119</v>
      </c>
      <c r="B599" s="13" t="s">
        <v>2555</v>
      </c>
      <c r="C599" s="14" t="s">
        <v>463</v>
      </c>
      <c r="D599" s="15">
        <v>0</v>
      </c>
      <c r="E599" s="15">
        <v>0</v>
      </c>
      <c r="F599" s="15">
        <v>0</v>
      </c>
      <c r="G599" s="16">
        <v>1000000</v>
      </c>
      <c r="H599" s="18">
        <v>0</v>
      </c>
      <c r="I599" s="17" t="s">
        <v>16</v>
      </c>
    </row>
    <row r="600" spans="1:9" ht="21" x14ac:dyDescent="0.25">
      <c r="A600" s="13" t="s">
        <v>2122</v>
      </c>
      <c r="B600" s="13" t="s">
        <v>2556</v>
      </c>
      <c r="C600" s="14" t="s">
        <v>464</v>
      </c>
      <c r="D600" s="15">
        <v>0</v>
      </c>
      <c r="E600" s="15">
        <v>0</v>
      </c>
      <c r="F600" s="15">
        <v>0</v>
      </c>
      <c r="G600" s="15">
        <v>0</v>
      </c>
      <c r="H600" s="18">
        <v>0</v>
      </c>
      <c r="I600" s="17" t="s">
        <v>16</v>
      </c>
    </row>
    <row r="601" spans="1:9" x14ac:dyDescent="0.25">
      <c r="A601" s="13" t="s">
        <v>2125</v>
      </c>
      <c r="B601" s="13" t="s">
        <v>2557</v>
      </c>
      <c r="C601" s="14" t="s">
        <v>465</v>
      </c>
      <c r="D601" s="15">
        <v>0</v>
      </c>
      <c r="E601" s="15">
        <v>0</v>
      </c>
      <c r="F601" s="16">
        <v>1500000</v>
      </c>
      <c r="G601" s="16">
        <v>1500000</v>
      </c>
      <c r="H601" s="18">
        <v>0</v>
      </c>
      <c r="I601" s="17" t="s">
        <v>16</v>
      </c>
    </row>
    <row r="602" spans="1:9" x14ac:dyDescent="0.25">
      <c r="A602" s="13" t="s">
        <v>2127</v>
      </c>
      <c r="B602" s="13" t="s">
        <v>2558</v>
      </c>
      <c r="C602" s="14" t="s">
        <v>466</v>
      </c>
      <c r="D602" s="15">
        <v>0</v>
      </c>
      <c r="E602" s="15">
        <v>0</v>
      </c>
      <c r="F602" s="15">
        <v>0</v>
      </c>
      <c r="G602" s="15">
        <v>0</v>
      </c>
      <c r="H602" s="18">
        <v>0</v>
      </c>
      <c r="I602" s="17" t="s">
        <v>16</v>
      </c>
    </row>
    <row r="603" spans="1:9" ht="21" x14ac:dyDescent="0.25">
      <c r="A603" s="13" t="s">
        <v>2130</v>
      </c>
      <c r="B603" s="13" t="s">
        <v>2559</v>
      </c>
      <c r="C603" s="14" t="s">
        <v>467</v>
      </c>
      <c r="D603" s="15">
        <v>0</v>
      </c>
      <c r="E603" s="15">
        <v>0</v>
      </c>
      <c r="F603" s="16">
        <v>80000000</v>
      </c>
      <c r="G603" s="16">
        <v>80000000</v>
      </c>
      <c r="H603" s="18">
        <v>0</v>
      </c>
      <c r="I603" s="17" t="s">
        <v>16</v>
      </c>
    </row>
    <row r="604" spans="1:9" x14ac:dyDescent="0.25">
      <c r="A604" s="13" t="s">
        <v>2132</v>
      </c>
      <c r="B604" s="13" t="s">
        <v>2560</v>
      </c>
      <c r="C604" s="14" t="s">
        <v>468</v>
      </c>
      <c r="D604" s="15">
        <v>0</v>
      </c>
      <c r="E604" s="15">
        <v>0</v>
      </c>
      <c r="F604" s="15">
        <v>0</v>
      </c>
      <c r="G604" s="15">
        <v>0</v>
      </c>
      <c r="H604" s="18">
        <v>0</v>
      </c>
      <c r="I604" s="17" t="s">
        <v>16</v>
      </c>
    </row>
    <row r="605" spans="1:9" x14ac:dyDescent="0.25">
      <c r="A605" s="13" t="s">
        <v>2230</v>
      </c>
      <c r="B605" s="13" t="s">
        <v>2561</v>
      </c>
      <c r="C605" s="14" t="s">
        <v>469</v>
      </c>
      <c r="D605" s="15">
        <v>0</v>
      </c>
      <c r="E605" s="15">
        <v>0</v>
      </c>
      <c r="F605" s="15">
        <v>0</v>
      </c>
      <c r="G605" s="15">
        <v>0</v>
      </c>
      <c r="H605" s="18">
        <v>0</v>
      </c>
      <c r="I605" s="17" t="s">
        <v>16</v>
      </c>
    </row>
    <row r="606" spans="1:9" x14ac:dyDescent="0.25">
      <c r="A606" s="13" t="s">
        <v>2232</v>
      </c>
      <c r="B606" s="13" t="s">
        <v>2562</v>
      </c>
      <c r="C606" s="14" t="s">
        <v>470</v>
      </c>
      <c r="D606" s="15">
        <v>0</v>
      </c>
      <c r="E606" s="15">
        <v>0</v>
      </c>
      <c r="F606" s="16">
        <v>500000</v>
      </c>
      <c r="G606" s="16">
        <v>300000</v>
      </c>
      <c r="H606" s="18">
        <v>0</v>
      </c>
      <c r="I606" s="17" t="s">
        <v>16</v>
      </c>
    </row>
    <row r="607" spans="1:9" x14ac:dyDescent="0.25">
      <c r="A607" s="13" t="s">
        <v>2235</v>
      </c>
      <c r="B607" s="13" t="s">
        <v>2563</v>
      </c>
      <c r="C607" s="14" t="s">
        <v>471</v>
      </c>
      <c r="D607" s="15">
        <v>0</v>
      </c>
      <c r="E607" s="15">
        <v>0</v>
      </c>
      <c r="F607" s="15">
        <v>0</v>
      </c>
      <c r="G607" s="15">
        <v>0</v>
      </c>
      <c r="H607" s="18">
        <v>0</v>
      </c>
      <c r="I607" s="17" t="s">
        <v>16</v>
      </c>
    </row>
    <row r="608" spans="1:9" ht="21" x14ac:dyDescent="0.25">
      <c r="A608" s="13" t="s">
        <v>2236</v>
      </c>
      <c r="B608" s="13" t="s">
        <v>2564</v>
      </c>
      <c r="C608" s="14" t="s">
        <v>472</v>
      </c>
      <c r="D608" s="15">
        <v>0</v>
      </c>
      <c r="E608" s="15">
        <v>0</v>
      </c>
      <c r="F608" s="16">
        <v>600000000</v>
      </c>
      <c r="G608" s="16">
        <v>600000000</v>
      </c>
      <c r="H608" s="18">
        <v>0</v>
      </c>
      <c r="I608" s="17" t="s">
        <v>16</v>
      </c>
    </row>
    <row r="609" spans="1:9" x14ac:dyDescent="0.25">
      <c r="A609" s="13" t="s">
        <v>2237</v>
      </c>
      <c r="B609" s="13" t="s">
        <v>2565</v>
      </c>
      <c r="C609" s="14" t="s">
        <v>473</v>
      </c>
      <c r="D609" s="15">
        <v>0</v>
      </c>
      <c r="E609" s="15">
        <v>0</v>
      </c>
      <c r="F609" s="16">
        <v>500000</v>
      </c>
      <c r="G609" s="15">
        <v>0</v>
      </c>
      <c r="H609" s="18">
        <v>0</v>
      </c>
      <c r="I609" s="17" t="s">
        <v>474</v>
      </c>
    </row>
    <row r="610" spans="1:9" x14ac:dyDescent="0.25">
      <c r="A610" s="10"/>
      <c r="B610" s="10" t="s">
        <v>2566</v>
      </c>
      <c r="C610" s="7" t="s">
        <v>475</v>
      </c>
      <c r="D610" s="11">
        <v>0</v>
      </c>
      <c r="E610" s="11">
        <v>0</v>
      </c>
      <c r="F610" s="12">
        <v>10500000</v>
      </c>
      <c r="G610" s="12">
        <v>17466000</v>
      </c>
      <c r="H610" s="7"/>
      <c r="I610" s="7"/>
    </row>
    <row r="611" spans="1:9" ht="21" x14ac:dyDescent="0.25">
      <c r="A611" s="13" t="s">
        <v>2238</v>
      </c>
      <c r="B611" s="13" t="s">
        <v>2567</v>
      </c>
      <c r="C611" s="14" t="s">
        <v>476</v>
      </c>
      <c r="D611" s="15">
        <v>0</v>
      </c>
      <c r="E611" s="15">
        <v>0</v>
      </c>
      <c r="F611" s="16">
        <v>2000000</v>
      </c>
      <c r="G611" s="15">
        <v>0</v>
      </c>
      <c r="H611" s="18">
        <v>0</v>
      </c>
      <c r="I611" s="17" t="s">
        <v>16</v>
      </c>
    </row>
    <row r="612" spans="1:9" ht="21" x14ac:dyDescent="0.25">
      <c r="A612" s="13" t="s">
        <v>2240</v>
      </c>
      <c r="B612" s="13" t="s">
        <v>2568</v>
      </c>
      <c r="C612" s="14" t="s">
        <v>477</v>
      </c>
      <c r="D612" s="15">
        <v>0</v>
      </c>
      <c r="E612" s="15">
        <v>0</v>
      </c>
      <c r="F612" s="16">
        <v>2000000</v>
      </c>
      <c r="G612" s="16">
        <v>8000000</v>
      </c>
      <c r="H612" s="18">
        <v>0</v>
      </c>
      <c r="I612" s="17" t="s">
        <v>16</v>
      </c>
    </row>
    <row r="613" spans="1:9" ht="21" x14ac:dyDescent="0.25">
      <c r="A613" s="13" t="s">
        <v>2243</v>
      </c>
      <c r="B613" s="13" t="s">
        <v>2569</v>
      </c>
      <c r="C613" s="14" t="s">
        <v>478</v>
      </c>
      <c r="D613" s="15">
        <v>0</v>
      </c>
      <c r="E613" s="15">
        <v>0</v>
      </c>
      <c r="F613" s="16">
        <v>500000</v>
      </c>
      <c r="G613" s="16">
        <v>696000</v>
      </c>
      <c r="H613" s="18">
        <v>0</v>
      </c>
      <c r="I613" s="17" t="s">
        <v>16</v>
      </c>
    </row>
    <row r="614" spans="1:9" x14ac:dyDescent="0.25">
      <c r="A614" s="13" t="s">
        <v>2252</v>
      </c>
      <c r="B614" s="13" t="s">
        <v>2570</v>
      </c>
      <c r="C614" s="14" t="s">
        <v>479</v>
      </c>
      <c r="D614" s="15">
        <v>0</v>
      </c>
      <c r="E614" s="15">
        <v>0</v>
      </c>
      <c r="F614" s="16">
        <v>2730000</v>
      </c>
      <c r="G614" s="16">
        <v>6280000</v>
      </c>
      <c r="H614" s="18">
        <v>0</v>
      </c>
      <c r="I614" s="17" t="s">
        <v>16</v>
      </c>
    </row>
    <row r="615" spans="1:9" x14ac:dyDescent="0.25">
      <c r="A615" s="13" t="s">
        <v>2254</v>
      </c>
      <c r="B615" s="13" t="s">
        <v>2571</v>
      </c>
      <c r="C615" s="14" t="s">
        <v>480</v>
      </c>
      <c r="D615" s="15">
        <v>0</v>
      </c>
      <c r="E615" s="15">
        <v>0</v>
      </c>
      <c r="F615" s="16">
        <v>720000</v>
      </c>
      <c r="G615" s="16">
        <v>500000</v>
      </c>
      <c r="H615" s="18">
        <v>0</v>
      </c>
      <c r="I615" s="17" t="s">
        <v>16</v>
      </c>
    </row>
    <row r="616" spans="1:9" x14ac:dyDescent="0.25">
      <c r="A616" s="13" t="s">
        <v>2259</v>
      </c>
      <c r="B616" s="13" t="s">
        <v>2572</v>
      </c>
      <c r="C616" s="14" t="s">
        <v>481</v>
      </c>
      <c r="D616" s="15">
        <v>0</v>
      </c>
      <c r="E616" s="15">
        <v>0</v>
      </c>
      <c r="F616" s="16">
        <v>160000</v>
      </c>
      <c r="G616" s="16">
        <v>120000</v>
      </c>
      <c r="H616" s="18">
        <v>0</v>
      </c>
      <c r="I616" s="17" t="s">
        <v>482</v>
      </c>
    </row>
    <row r="617" spans="1:9" x14ac:dyDescent="0.25">
      <c r="A617" s="13" t="s">
        <v>2261</v>
      </c>
      <c r="B617" s="13" t="s">
        <v>2573</v>
      </c>
      <c r="C617" s="14" t="s">
        <v>483</v>
      </c>
      <c r="D617" s="15">
        <v>0</v>
      </c>
      <c r="E617" s="15">
        <v>0</v>
      </c>
      <c r="F617" s="16">
        <v>140000</v>
      </c>
      <c r="G617" s="16">
        <v>120000</v>
      </c>
      <c r="H617" s="18">
        <v>0</v>
      </c>
      <c r="I617" s="17" t="s">
        <v>484</v>
      </c>
    </row>
    <row r="618" spans="1:9" x14ac:dyDescent="0.25">
      <c r="A618" s="13" t="s">
        <v>2263</v>
      </c>
      <c r="B618" s="13" t="s">
        <v>2574</v>
      </c>
      <c r="C618" s="14" t="s">
        <v>485</v>
      </c>
      <c r="D618" s="15">
        <v>0</v>
      </c>
      <c r="E618" s="15">
        <v>0</v>
      </c>
      <c r="F618" s="16">
        <v>100000</v>
      </c>
      <c r="G618" s="16">
        <v>100000</v>
      </c>
      <c r="H618" s="18">
        <v>0</v>
      </c>
      <c r="I618" s="17" t="s">
        <v>482</v>
      </c>
    </row>
    <row r="619" spans="1:9" x14ac:dyDescent="0.25">
      <c r="A619" s="13" t="s">
        <v>2265</v>
      </c>
      <c r="B619" s="13" t="s">
        <v>2575</v>
      </c>
      <c r="C619" s="14" t="s">
        <v>486</v>
      </c>
      <c r="D619" s="15">
        <v>0</v>
      </c>
      <c r="E619" s="15">
        <v>0</v>
      </c>
      <c r="F619" s="16">
        <v>160000</v>
      </c>
      <c r="G619" s="16">
        <v>160000</v>
      </c>
      <c r="H619" s="18">
        <v>0</v>
      </c>
      <c r="I619" s="17" t="s">
        <v>484</v>
      </c>
    </row>
    <row r="620" spans="1:9" x14ac:dyDescent="0.25">
      <c r="A620" s="13" t="s">
        <v>2267</v>
      </c>
      <c r="B620" s="13" t="s">
        <v>2576</v>
      </c>
      <c r="C620" s="14" t="s">
        <v>487</v>
      </c>
      <c r="D620" s="15">
        <v>0</v>
      </c>
      <c r="E620" s="15">
        <v>0</v>
      </c>
      <c r="F620" s="16">
        <v>140000</v>
      </c>
      <c r="G620" s="16">
        <v>140000</v>
      </c>
      <c r="H620" s="18">
        <v>0</v>
      </c>
      <c r="I620" s="17" t="s">
        <v>484</v>
      </c>
    </row>
    <row r="621" spans="1:9" x14ac:dyDescent="0.25">
      <c r="A621" s="13" t="s">
        <v>2269</v>
      </c>
      <c r="B621" s="13" t="s">
        <v>2577</v>
      </c>
      <c r="C621" s="14" t="s">
        <v>488</v>
      </c>
      <c r="D621" s="15">
        <v>0</v>
      </c>
      <c r="E621" s="15">
        <v>0</v>
      </c>
      <c r="F621" s="16">
        <v>100000</v>
      </c>
      <c r="G621" s="16">
        <v>100000</v>
      </c>
      <c r="H621" s="18">
        <v>0</v>
      </c>
      <c r="I621" s="17" t="s">
        <v>482</v>
      </c>
    </row>
    <row r="622" spans="1:9" x14ac:dyDescent="0.25">
      <c r="A622" s="13" t="s">
        <v>2578</v>
      </c>
      <c r="B622" s="13" t="s">
        <v>2579</v>
      </c>
      <c r="C622" s="14" t="s">
        <v>489</v>
      </c>
      <c r="D622" s="15">
        <v>0</v>
      </c>
      <c r="E622" s="15">
        <v>0</v>
      </c>
      <c r="F622" s="16">
        <v>500000</v>
      </c>
      <c r="G622" s="16">
        <v>500000</v>
      </c>
      <c r="H622" s="18">
        <v>0</v>
      </c>
      <c r="I622" s="17" t="s">
        <v>482</v>
      </c>
    </row>
    <row r="623" spans="1:9" x14ac:dyDescent="0.25">
      <c r="A623" s="13" t="s">
        <v>2580</v>
      </c>
      <c r="B623" s="13" t="s">
        <v>2581</v>
      </c>
      <c r="C623" s="14" t="s">
        <v>490</v>
      </c>
      <c r="D623" s="15">
        <v>0</v>
      </c>
      <c r="E623" s="15">
        <v>0</v>
      </c>
      <c r="F623" s="16">
        <v>500000</v>
      </c>
      <c r="G623" s="16">
        <v>250000</v>
      </c>
      <c r="H623" s="18">
        <v>0</v>
      </c>
      <c r="I623" s="17" t="s">
        <v>16</v>
      </c>
    </row>
    <row r="624" spans="1:9" x14ac:dyDescent="0.25">
      <c r="A624" s="13" t="s">
        <v>2582</v>
      </c>
      <c r="B624" s="13" t="s">
        <v>2583</v>
      </c>
      <c r="C624" s="14" t="s">
        <v>491</v>
      </c>
      <c r="D624" s="15">
        <v>0</v>
      </c>
      <c r="E624" s="15">
        <v>0</v>
      </c>
      <c r="F624" s="16">
        <v>500000</v>
      </c>
      <c r="G624" s="16">
        <v>250000</v>
      </c>
      <c r="H624" s="18">
        <v>0</v>
      </c>
      <c r="I624" s="17" t="s">
        <v>492</v>
      </c>
    </row>
    <row r="625" spans="1:9" x14ac:dyDescent="0.25">
      <c r="A625" s="13" t="s">
        <v>2584</v>
      </c>
      <c r="B625" s="13" t="s">
        <v>2585</v>
      </c>
      <c r="C625" s="14" t="s">
        <v>493</v>
      </c>
      <c r="D625" s="15">
        <v>0</v>
      </c>
      <c r="E625" s="15">
        <v>0</v>
      </c>
      <c r="F625" s="16">
        <v>100000</v>
      </c>
      <c r="G625" s="16">
        <v>100000</v>
      </c>
      <c r="H625" s="18">
        <v>0</v>
      </c>
      <c r="I625" s="17" t="s">
        <v>492</v>
      </c>
    </row>
    <row r="626" spans="1:9" x14ac:dyDescent="0.25">
      <c r="A626" s="13" t="s">
        <v>2586</v>
      </c>
      <c r="B626" s="13" t="s">
        <v>2587</v>
      </c>
      <c r="C626" s="14" t="s">
        <v>494</v>
      </c>
      <c r="D626" s="15">
        <v>0</v>
      </c>
      <c r="E626" s="15">
        <v>0</v>
      </c>
      <c r="F626" s="16">
        <v>150000</v>
      </c>
      <c r="G626" s="16">
        <v>150000</v>
      </c>
      <c r="H626" s="18">
        <v>0</v>
      </c>
      <c r="I626" s="17" t="s">
        <v>484</v>
      </c>
    </row>
    <row r="627" spans="1:9" x14ac:dyDescent="0.25">
      <c r="A627" s="10"/>
      <c r="B627" s="10" t="s">
        <v>2588</v>
      </c>
      <c r="C627" s="7" t="s">
        <v>495</v>
      </c>
      <c r="D627" s="11">
        <v>0</v>
      </c>
      <c r="E627" s="11">
        <v>0</v>
      </c>
      <c r="F627" s="12">
        <v>3000000</v>
      </c>
      <c r="G627" s="12">
        <v>4700000</v>
      </c>
      <c r="H627" s="7"/>
      <c r="I627" s="7"/>
    </row>
    <row r="628" spans="1:9" ht="52.5" x14ac:dyDescent="0.25">
      <c r="A628" s="13" t="s">
        <v>2589</v>
      </c>
      <c r="B628" s="13" t="s">
        <v>2590</v>
      </c>
      <c r="C628" s="14" t="s">
        <v>496</v>
      </c>
      <c r="D628" s="15">
        <v>0</v>
      </c>
      <c r="E628" s="15">
        <v>0</v>
      </c>
      <c r="F628" s="16">
        <v>500000</v>
      </c>
      <c r="G628" s="16">
        <v>200000</v>
      </c>
      <c r="H628" s="18">
        <v>0</v>
      </c>
      <c r="I628" s="17" t="s">
        <v>16</v>
      </c>
    </row>
    <row r="629" spans="1:9" ht="21" x14ac:dyDescent="0.25">
      <c r="A629" s="13" t="s">
        <v>2591</v>
      </c>
      <c r="B629" s="13" t="s">
        <v>2592</v>
      </c>
      <c r="C629" s="14" t="s">
        <v>497</v>
      </c>
      <c r="D629" s="15">
        <v>0</v>
      </c>
      <c r="E629" s="15">
        <v>0</v>
      </c>
      <c r="F629" s="16">
        <v>1000000</v>
      </c>
      <c r="G629" s="16">
        <v>3000000</v>
      </c>
      <c r="H629" s="18">
        <v>0</v>
      </c>
      <c r="I629" s="17" t="s">
        <v>16</v>
      </c>
    </row>
    <row r="630" spans="1:9" ht="21" x14ac:dyDescent="0.25">
      <c r="A630" s="13" t="s">
        <v>2593</v>
      </c>
      <c r="B630" s="13" t="s">
        <v>2594</v>
      </c>
      <c r="C630" s="14" t="s">
        <v>498</v>
      </c>
      <c r="D630" s="15">
        <v>0</v>
      </c>
      <c r="E630" s="15">
        <v>0</v>
      </c>
      <c r="F630" s="16">
        <v>1500000</v>
      </c>
      <c r="G630" s="16">
        <v>1500000</v>
      </c>
      <c r="H630" s="18">
        <v>0</v>
      </c>
      <c r="I630" s="17" t="s">
        <v>16</v>
      </c>
    </row>
    <row r="631" spans="1:9" x14ac:dyDescent="0.25">
      <c r="A631" s="13" t="s">
        <v>2595</v>
      </c>
      <c r="B631" s="13" t="s">
        <v>2596</v>
      </c>
      <c r="C631" s="14" t="s">
        <v>499</v>
      </c>
      <c r="D631" s="15">
        <v>0</v>
      </c>
      <c r="E631" s="15">
        <v>0</v>
      </c>
      <c r="F631" s="15">
        <v>0</v>
      </c>
      <c r="G631" s="15">
        <v>0</v>
      </c>
      <c r="H631" s="18">
        <v>0</v>
      </c>
      <c r="I631" s="17" t="s">
        <v>16</v>
      </c>
    </row>
    <row r="632" spans="1:9" x14ac:dyDescent="0.25">
      <c r="A632" s="10"/>
      <c r="B632" s="10" t="s">
        <v>2597</v>
      </c>
      <c r="C632" s="7" t="s">
        <v>500</v>
      </c>
      <c r="D632" s="12">
        <v>3264000</v>
      </c>
      <c r="E632" s="11">
        <v>0</v>
      </c>
      <c r="F632" s="12">
        <v>44200000</v>
      </c>
      <c r="G632" s="12">
        <v>53050000</v>
      </c>
      <c r="H632" s="7"/>
      <c r="I632" s="7"/>
    </row>
    <row r="633" spans="1:9" x14ac:dyDescent="0.25">
      <c r="A633" s="13" t="s">
        <v>2599</v>
      </c>
      <c r="B633" s="13" t="s">
        <v>2600</v>
      </c>
      <c r="C633" s="14" t="s">
        <v>501</v>
      </c>
      <c r="D633" s="16">
        <v>3264000</v>
      </c>
      <c r="E633" s="15">
        <v>0</v>
      </c>
      <c r="F633" s="16">
        <v>4160000</v>
      </c>
      <c r="G633" s="16">
        <v>8290000</v>
      </c>
      <c r="H633" s="17" t="s">
        <v>8</v>
      </c>
      <c r="I633" s="17"/>
    </row>
    <row r="634" spans="1:9" ht="21" x14ac:dyDescent="0.25">
      <c r="A634" s="13" t="s">
        <v>2603</v>
      </c>
      <c r="B634" s="13" t="s">
        <v>2604</v>
      </c>
      <c r="C634" s="14" t="s">
        <v>502</v>
      </c>
      <c r="D634" s="15">
        <v>0</v>
      </c>
      <c r="E634" s="15">
        <v>0</v>
      </c>
      <c r="F634" s="16">
        <v>2000000</v>
      </c>
      <c r="G634" s="16">
        <v>2500000</v>
      </c>
      <c r="H634" s="18">
        <v>0</v>
      </c>
      <c r="I634" s="17" t="s">
        <v>16</v>
      </c>
    </row>
    <row r="635" spans="1:9" ht="42" x14ac:dyDescent="0.25">
      <c r="A635" s="13" t="s">
        <v>2605</v>
      </c>
      <c r="B635" s="13" t="s">
        <v>2606</v>
      </c>
      <c r="C635" s="14" t="s">
        <v>503</v>
      </c>
      <c r="D635" s="15">
        <v>0</v>
      </c>
      <c r="E635" s="15">
        <v>0</v>
      </c>
      <c r="F635" s="16">
        <v>1500000</v>
      </c>
      <c r="G635" s="15">
        <v>0</v>
      </c>
      <c r="H635" s="18">
        <v>0</v>
      </c>
      <c r="I635" s="17" t="s">
        <v>16</v>
      </c>
    </row>
    <row r="636" spans="1:9" ht="31.5" x14ac:dyDescent="0.25">
      <c r="A636" s="13" t="s">
        <v>2607</v>
      </c>
      <c r="B636" s="13" t="s">
        <v>2608</v>
      </c>
      <c r="C636" s="14" t="s">
        <v>504</v>
      </c>
      <c r="D636" s="15">
        <v>0</v>
      </c>
      <c r="E636" s="15">
        <v>0</v>
      </c>
      <c r="F636" s="16">
        <v>1000000</v>
      </c>
      <c r="G636" s="16">
        <v>500000</v>
      </c>
      <c r="H636" s="18">
        <v>0</v>
      </c>
      <c r="I636" s="17" t="s">
        <v>16</v>
      </c>
    </row>
    <row r="637" spans="1:9" ht="21" x14ac:dyDescent="0.25">
      <c r="A637" s="13" t="s">
        <v>2612</v>
      </c>
      <c r="B637" s="13" t="s">
        <v>2613</v>
      </c>
      <c r="C637" s="14" t="s">
        <v>505</v>
      </c>
      <c r="D637" s="15">
        <v>0</v>
      </c>
      <c r="E637" s="15">
        <v>0</v>
      </c>
      <c r="F637" s="15">
        <v>0</v>
      </c>
      <c r="G637" s="16">
        <v>4000000</v>
      </c>
      <c r="H637" s="18">
        <v>0</v>
      </c>
      <c r="I637" s="17" t="s">
        <v>16</v>
      </c>
    </row>
    <row r="638" spans="1:9" ht="21" x14ac:dyDescent="0.25">
      <c r="A638" s="13" t="s">
        <v>2619</v>
      </c>
      <c r="B638" s="13" t="s">
        <v>2620</v>
      </c>
      <c r="C638" s="14" t="s">
        <v>506</v>
      </c>
      <c r="D638" s="15">
        <v>0</v>
      </c>
      <c r="E638" s="15">
        <v>0</v>
      </c>
      <c r="F638" s="16">
        <v>2000000</v>
      </c>
      <c r="G638" s="16">
        <v>1500000</v>
      </c>
      <c r="H638" s="18">
        <v>0</v>
      </c>
      <c r="I638" s="17" t="s">
        <v>16</v>
      </c>
    </row>
    <row r="639" spans="1:9" ht="31.5" x14ac:dyDescent="0.25">
      <c r="A639" s="13" t="s">
        <v>2622</v>
      </c>
      <c r="B639" s="13" t="s">
        <v>2623</v>
      </c>
      <c r="C639" s="14" t="s">
        <v>507</v>
      </c>
      <c r="D639" s="15">
        <v>0</v>
      </c>
      <c r="E639" s="15">
        <v>0</v>
      </c>
      <c r="F639" s="16">
        <v>2000000</v>
      </c>
      <c r="G639" s="16">
        <v>2000000</v>
      </c>
      <c r="H639" s="18">
        <v>0</v>
      </c>
      <c r="I639" s="17" t="s">
        <v>16</v>
      </c>
    </row>
    <row r="640" spans="1:9" ht="31.5" x14ac:dyDescent="0.25">
      <c r="A640" s="13" t="s">
        <v>2627</v>
      </c>
      <c r="B640" s="13" t="s">
        <v>2628</v>
      </c>
      <c r="C640" s="14" t="s">
        <v>508</v>
      </c>
      <c r="D640" s="15">
        <v>0</v>
      </c>
      <c r="E640" s="15">
        <v>0</v>
      </c>
      <c r="F640" s="16">
        <v>5000000</v>
      </c>
      <c r="G640" s="16">
        <v>4000000</v>
      </c>
      <c r="H640" s="18">
        <v>0</v>
      </c>
      <c r="I640" s="17" t="s">
        <v>509</v>
      </c>
    </row>
    <row r="641" spans="1:9" ht="21" x14ac:dyDescent="0.25">
      <c r="A641" s="13" t="s">
        <v>2629</v>
      </c>
      <c r="B641" s="13" t="s">
        <v>2630</v>
      </c>
      <c r="C641" s="14" t="s">
        <v>510</v>
      </c>
      <c r="D641" s="15">
        <v>0</v>
      </c>
      <c r="E641" s="15">
        <v>0</v>
      </c>
      <c r="F641" s="16">
        <v>350000</v>
      </c>
      <c r="G641" s="16">
        <v>200000</v>
      </c>
      <c r="H641" s="18">
        <v>0</v>
      </c>
      <c r="I641" s="17" t="s">
        <v>16</v>
      </c>
    </row>
    <row r="642" spans="1:9" ht="21" x14ac:dyDescent="0.25">
      <c r="A642" s="13" t="s">
        <v>2631</v>
      </c>
      <c r="B642" s="13" t="s">
        <v>2632</v>
      </c>
      <c r="C642" s="14" t="s">
        <v>511</v>
      </c>
      <c r="D642" s="15">
        <v>0</v>
      </c>
      <c r="E642" s="15">
        <v>0</v>
      </c>
      <c r="F642" s="16">
        <v>250000</v>
      </c>
      <c r="G642" s="16">
        <v>200000</v>
      </c>
      <c r="H642" s="18">
        <v>0</v>
      </c>
      <c r="I642" s="17" t="s">
        <v>16</v>
      </c>
    </row>
    <row r="643" spans="1:9" ht="21" x14ac:dyDescent="0.25">
      <c r="A643" s="13" t="s">
        <v>2633</v>
      </c>
      <c r="B643" s="13" t="s">
        <v>2634</v>
      </c>
      <c r="C643" s="14" t="s">
        <v>512</v>
      </c>
      <c r="D643" s="15">
        <v>0</v>
      </c>
      <c r="E643" s="15">
        <v>0</v>
      </c>
      <c r="F643" s="16">
        <v>200000</v>
      </c>
      <c r="G643" s="16">
        <v>200000</v>
      </c>
      <c r="H643" s="18">
        <v>0</v>
      </c>
      <c r="I643" s="17" t="s">
        <v>16</v>
      </c>
    </row>
    <row r="644" spans="1:9" ht="21" x14ac:dyDescent="0.25">
      <c r="A644" s="13" t="s">
        <v>2635</v>
      </c>
      <c r="B644" s="13" t="s">
        <v>2636</v>
      </c>
      <c r="C644" s="14" t="s">
        <v>513</v>
      </c>
      <c r="D644" s="15">
        <v>0</v>
      </c>
      <c r="E644" s="15">
        <v>0</v>
      </c>
      <c r="F644" s="16">
        <v>200000</v>
      </c>
      <c r="G644" s="16">
        <v>200000</v>
      </c>
      <c r="H644" s="18">
        <v>0</v>
      </c>
      <c r="I644" s="17" t="s">
        <v>474</v>
      </c>
    </row>
    <row r="645" spans="1:9" x14ac:dyDescent="0.25">
      <c r="A645" s="13" t="s">
        <v>2637</v>
      </c>
      <c r="B645" s="13" t="s">
        <v>2638</v>
      </c>
      <c r="C645" s="14" t="s">
        <v>514</v>
      </c>
      <c r="D645" s="15">
        <v>0</v>
      </c>
      <c r="E645" s="15">
        <v>0</v>
      </c>
      <c r="F645" s="16">
        <v>400000</v>
      </c>
      <c r="G645" s="16">
        <v>400000</v>
      </c>
      <c r="H645" s="18">
        <v>0</v>
      </c>
      <c r="I645" s="17" t="s">
        <v>16</v>
      </c>
    </row>
    <row r="646" spans="1:9" x14ac:dyDescent="0.25">
      <c r="A646" s="13" t="s">
        <v>2639</v>
      </c>
      <c r="B646" s="13" t="s">
        <v>2640</v>
      </c>
      <c r="C646" s="14" t="s">
        <v>515</v>
      </c>
      <c r="D646" s="15">
        <v>0</v>
      </c>
      <c r="E646" s="15">
        <v>0</v>
      </c>
      <c r="F646" s="16">
        <v>350000</v>
      </c>
      <c r="G646" s="16">
        <v>350000</v>
      </c>
      <c r="H646" s="18">
        <v>0</v>
      </c>
      <c r="I646" s="17" t="s">
        <v>16</v>
      </c>
    </row>
    <row r="647" spans="1:9" x14ac:dyDescent="0.25">
      <c r="A647" s="13" t="s">
        <v>2641</v>
      </c>
      <c r="B647" s="13" t="s">
        <v>2642</v>
      </c>
      <c r="C647" s="14" t="s">
        <v>516</v>
      </c>
      <c r="D647" s="15">
        <v>0</v>
      </c>
      <c r="E647" s="15">
        <v>0</v>
      </c>
      <c r="F647" s="16">
        <v>500000</v>
      </c>
      <c r="G647" s="15">
        <v>0</v>
      </c>
      <c r="H647" s="18">
        <v>0</v>
      </c>
      <c r="I647" s="17" t="s">
        <v>16</v>
      </c>
    </row>
    <row r="648" spans="1:9" x14ac:dyDescent="0.25">
      <c r="A648" s="13" t="s">
        <v>2643</v>
      </c>
      <c r="B648" s="13" t="s">
        <v>2644</v>
      </c>
      <c r="C648" s="14" t="s">
        <v>517</v>
      </c>
      <c r="D648" s="15">
        <v>0</v>
      </c>
      <c r="E648" s="15">
        <v>0</v>
      </c>
      <c r="F648" s="16">
        <v>100000</v>
      </c>
      <c r="G648" s="15">
        <v>0</v>
      </c>
      <c r="H648" s="18">
        <v>0</v>
      </c>
      <c r="I648" s="17" t="s">
        <v>16</v>
      </c>
    </row>
    <row r="649" spans="1:9" x14ac:dyDescent="0.25">
      <c r="A649" s="13" t="s">
        <v>2645</v>
      </c>
      <c r="B649" s="13" t="s">
        <v>2646</v>
      </c>
      <c r="C649" s="14" t="s">
        <v>518</v>
      </c>
      <c r="D649" s="15">
        <v>0</v>
      </c>
      <c r="E649" s="15">
        <v>0</v>
      </c>
      <c r="F649" s="16">
        <v>150000</v>
      </c>
      <c r="G649" s="15">
        <v>0</v>
      </c>
      <c r="H649" s="18">
        <v>0</v>
      </c>
      <c r="I649" s="17" t="s">
        <v>16</v>
      </c>
    </row>
    <row r="650" spans="1:9" ht="21" x14ac:dyDescent="0.25">
      <c r="A650" s="13" t="s">
        <v>2647</v>
      </c>
      <c r="B650" s="13" t="s">
        <v>2648</v>
      </c>
      <c r="C650" s="14" t="s">
        <v>519</v>
      </c>
      <c r="D650" s="15">
        <v>0</v>
      </c>
      <c r="E650" s="15">
        <v>0</v>
      </c>
      <c r="F650" s="16">
        <v>3600000</v>
      </c>
      <c r="G650" s="16">
        <v>1800000</v>
      </c>
      <c r="H650" s="18">
        <v>0</v>
      </c>
      <c r="I650" s="17" t="s">
        <v>16</v>
      </c>
    </row>
    <row r="651" spans="1:9" ht="21" x14ac:dyDescent="0.25">
      <c r="A651" s="13" t="s">
        <v>2649</v>
      </c>
      <c r="B651" s="13" t="s">
        <v>2650</v>
      </c>
      <c r="C651" s="14" t="s">
        <v>520</v>
      </c>
      <c r="D651" s="15">
        <v>0</v>
      </c>
      <c r="E651" s="15">
        <v>0</v>
      </c>
      <c r="F651" s="16">
        <v>7000000</v>
      </c>
      <c r="G651" s="15">
        <v>0</v>
      </c>
      <c r="H651" s="18">
        <v>0</v>
      </c>
      <c r="I651" s="17" t="s">
        <v>16</v>
      </c>
    </row>
    <row r="652" spans="1:9" x14ac:dyDescent="0.25">
      <c r="A652" s="13" t="s">
        <v>2651</v>
      </c>
      <c r="B652" s="13" t="s">
        <v>2652</v>
      </c>
      <c r="C652" s="14" t="s">
        <v>521</v>
      </c>
      <c r="D652" s="15">
        <v>0</v>
      </c>
      <c r="E652" s="15">
        <v>0</v>
      </c>
      <c r="F652" s="16">
        <v>790000</v>
      </c>
      <c r="G652" s="16">
        <v>820000</v>
      </c>
      <c r="H652" s="18">
        <v>0</v>
      </c>
      <c r="I652" s="17" t="s">
        <v>16</v>
      </c>
    </row>
    <row r="653" spans="1:9" x14ac:dyDescent="0.25">
      <c r="A653" s="13" t="s">
        <v>2653</v>
      </c>
      <c r="B653" s="13" t="s">
        <v>2654</v>
      </c>
      <c r="C653" s="14" t="s">
        <v>522</v>
      </c>
      <c r="D653" s="15">
        <v>0</v>
      </c>
      <c r="E653" s="15">
        <v>0</v>
      </c>
      <c r="F653" s="16">
        <v>3500000</v>
      </c>
      <c r="G653" s="16">
        <v>270000</v>
      </c>
      <c r="H653" s="18">
        <v>0</v>
      </c>
      <c r="I653" s="17" t="s">
        <v>16</v>
      </c>
    </row>
    <row r="654" spans="1:9" x14ac:dyDescent="0.25">
      <c r="A654" s="13" t="s">
        <v>2655</v>
      </c>
      <c r="B654" s="13" t="s">
        <v>2656</v>
      </c>
      <c r="C654" s="14" t="s">
        <v>523</v>
      </c>
      <c r="D654" s="15">
        <v>0</v>
      </c>
      <c r="E654" s="15">
        <v>0</v>
      </c>
      <c r="F654" s="16">
        <v>6000000</v>
      </c>
      <c r="G654" s="15">
        <v>0</v>
      </c>
      <c r="H654" s="18">
        <v>0</v>
      </c>
      <c r="I654" s="17" t="s">
        <v>16</v>
      </c>
    </row>
    <row r="655" spans="1:9" x14ac:dyDescent="0.25">
      <c r="A655" s="13" t="s">
        <v>2657</v>
      </c>
      <c r="B655" s="13" t="s">
        <v>2658</v>
      </c>
      <c r="C655" s="14" t="s">
        <v>524</v>
      </c>
      <c r="D655" s="15">
        <v>0</v>
      </c>
      <c r="E655" s="15">
        <v>0</v>
      </c>
      <c r="F655" s="16">
        <v>900000</v>
      </c>
      <c r="G655" s="16">
        <v>920000</v>
      </c>
      <c r="H655" s="18">
        <v>0</v>
      </c>
      <c r="I655" s="17" t="s">
        <v>16</v>
      </c>
    </row>
    <row r="656" spans="1:9" ht="21" x14ac:dyDescent="0.25">
      <c r="A656" s="13" t="s">
        <v>2659</v>
      </c>
      <c r="B656" s="13" t="s">
        <v>2660</v>
      </c>
      <c r="C656" s="14" t="s">
        <v>525</v>
      </c>
      <c r="D656" s="15">
        <v>0</v>
      </c>
      <c r="E656" s="15">
        <v>0</v>
      </c>
      <c r="F656" s="16">
        <v>1500000</v>
      </c>
      <c r="G656" s="15">
        <v>0</v>
      </c>
      <c r="H656" s="18">
        <v>0</v>
      </c>
      <c r="I656" s="17" t="s">
        <v>16</v>
      </c>
    </row>
    <row r="657" spans="1:9" ht="21" x14ac:dyDescent="0.25">
      <c r="A657" s="13" t="s">
        <v>2661</v>
      </c>
      <c r="B657" s="13" t="s">
        <v>2662</v>
      </c>
      <c r="C657" s="14" t="s">
        <v>526</v>
      </c>
      <c r="D657" s="15">
        <v>0</v>
      </c>
      <c r="E657" s="15">
        <v>0</v>
      </c>
      <c r="F657" s="16">
        <v>750000</v>
      </c>
      <c r="G657" s="16">
        <v>700000</v>
      </c>
      <c r="H657" s="18">
        <v>0</v>
      </c>
      <c r="I657" s="17" t="s">
        <v>16</v>
      </c>
    </row>
    <row r="658" spans="1:9" x14ac:dyDescent="0.25">
      <c r="A658" s="13" t="s">
        <v>2664</v>
      </c>
      <c r="B658" s="13" t="s">
        <v>2665</v>
      </c>
      <c r="C658" s="14" t="s">
        <v>527</v>
      </c>
      <c r="D658" s="15">
        <v>0</v>
      </c>
      <c r="E658" s="15">
        <v>0</v>
      </c>
      <c r="F658" s="15">
        <v>0</v>
      </c>
      <c r="G658" s="16">
        <v>2600000</v>
      </c>
      <c r="H658" s="18">
        <v>0</v>
      </c>
      <c r="I658" s="17" t="s">
        <v>16</v>
      </c>
    </row>
    <row r="659" spans="1:9" x14ac:dyDescent="0.25">
      <c r="A659" s="13" t="s">
        <v>2672</v>
      </c>
      <c r="B659" s="13" t="s">
        <v>2673</v>
      </c>
      <c r="C659" s="14" t="s">
        <v>528</v>
      </c>
      <c r="D659" s="15">
        <v>0</v>
      </c>
      <c r="E659" s="15">
        <v>0</v>
      </c>
      <c r="F659" s="15">
        <v>0</v>
      </c>
      <c r="G659" s="16">
        <v>4000000</v>
      </c>
      <c r="H659" s="18">
        <v>0</v>
      </c>
      <c r="I659" s="17" t="s">
        <v>16</v>
      </c>
    </row>
    <row r="660" spans="1:9" ht="21" x14ac:dyDescent="0.25">
      <c r="A660" s="13" t="s">
        <v>2674</v>
      </c>
      <c r="B660" s="13" t="s">
        <v>2675</v>
      </c>
      <c r="C660" s="14" t="s">
        <v>529</v>
      </c>
      <c r="D660" s="15">
        <v>0</v>
      </c>
      <c r="E660" s="15">
        <v>0</v>
      </c>
      <c r="F660" s="15">
        <v>0</v>
      </c>
      <c r="G660" s="16">
        <v>1000000</v>
      </c>
      <c r="H660" s="18">
        <v>0</v>
      </c>
      <c r="I660" s="17" t="s">
        <v>16</v>
      </c>
    </row>
    <row r="661" spans="1:9" x14ac:dyDescent="0.25">
      <c r="A661" s="13" t="s">
        <v>2676</v>
      </c>
      <c r="B661" s="13" t="s">
        <v>2677</v>
      </c>
      <c r="C661" s="14" t="s">
        <v>530</v>
      </c>
      <c r="D661" s="15">
        <v>0</v>
      </c>
      <c r="E661" s="15">
        <v>0</v>
      </c>
      <c r="F661" s="15">
        <v>0</v>
      </c>
      <c r="G661" s="16">
        <v>3000000</v>
      </c>
      <c r="H661" s="18">
        <v>0</v>
      </c>
      <c r="I661" s="17" t="s">
        <v>16</v>
      </c>
    </row>
    <row r="662" spans="1:9" x14ac:dyDescent="0.25">
      <c r="A662" s="13" t="s">
        <v>2678</v>
      </c>
      <c r="B662" s="13" t="s">
        <v>2679</v>
      </c>
      <c r="C662" s="14" t="s">
        <v>531</v>
      </c>
      <c r="D662" s="15">
        <v>0</v>
      </c>
      <c r="E662" s="15">
        <v>0</v>
      </c>
      <c r="F662" s="15">
        <v>0</v>
      </c>
      <c r="G662" s="16">
        <v>8800000</v>
      </c>
      <c r="H662" s="18">
        <v>0</v>
      </c>
      <c r="I662" s="17" t="s">
        <v>16</v>
      </c>
    </row>
    <row r="663" spans="1:9" x14ac:dyDescent="0.25">
      <c r="A663" s="13" t="s">
        <v>2680</v>
      </c>
      <c r="B663" s="13" t="s">
        <v>2681</v>
      </c>
      <c r="C663" s="14" t="s">
        <v>532</v>
      </c>
      <c r="D663" s="15">
        <v>0</v>
      </c>
      <c r="E663" s="15">
        <v>0</v>
      </c>
      <c r="F663" s="15">
        <v>0</v>
      </c>
      <c r="G663" s="16">
        <v>4800000</v>
      </c>
      <c r="H663" s="18">
        <v>0</v>
      </c>
      <c r="I663" s="17" t="s">
        <v>16</v>
      </c>
    </row>
    <row r="664" spans="1:9" x14ac:dyDescent="0.25">
      <c r="A664" s="13" t="s">
        <v>2682</v>
      </c>
      <c r="B664" s="13" t="s">
        <v>2683</v>
      </c>
      <c r="C664" s="14" t="s">
        <v>533</v>
      </c>
      <c r="D664" s="15">
        <v>0</v>
      </c>
      <c r="E664" s="15">
        <v>0</v>
      </c>
      <c r="F664" s="15">
        <v>0</v>
      </c>
      <c r="G664" s="16">
        <v>3000000</v>
      </c>
      <c r="H664" s="18">
        <v>0</v>
      </c>
      <c r="I664" s="17" t="s">
        <v>16</v>
      </c>
    </row>
    <row r="665" spans="1:9" ht="21" x14ac:dyDescent="0.25">
      <c r="A665" s="13" t="s">
        <v>2684</v>
      </c>
      <c r="B665" s="13" t="s">
        <v>2685</v>
      </c>
      <c r="C665" s="14" t="s">
        <v>534</v>
      </c>
      <c r="D665" s="15">
        <v>0</v>
      </c>
      <c r="E665" s="15">
        <v>0</v>
      </c>
      <c r="F665" s="15">
        <v>0</v>
      </c>
      <c r="G665" s="16">
        <v>1000000</v>
      </c>
      <c r="H665" s="18">
        <v>0</v>
      </c>
      <c r="I665" s="17" t="s">
        <v>16</v>
      </c>
    </row>
    <row r="666" spans="1:9" x14ac:dyDescent="0.25">
      <c r="A666" s="10"/>
      <c r="B666" s="10" t="s">
        <v>2686</v>
      </c>
      <c r="C666" s="7" t="s">
        <v>535</v>
      </c>
      <c r="D666" s="11">
        <v>0</v>
      </c>
      <c r="E666" s="11">
        <v>0</v>
      </c>
      <c r="F666" s="12">
        <v>16800000</v>
      </c>
      <c r="G666" s="12">
        <v>13750000</v>
      </c>
      <c r="H666" s="7"/>
      <c r="I666" s="7"/>
    </row>
    <row r="667" spans="1:9" ht="21" x14ac:dyDescent="0.25">
      <c r="A667" s="13" t="s">
        <v>2688</v>
      </c>
      <c r="B667" s="13" t="s">
        <v>2689</v>
      </c>
      <c r="C667" s="14" t="s">
        <v>536</v>
      </c>
      <c r="D667" s="15">
        <v>0</v>
      </c>
      <c r="E667" s="15">
        <v>0</v>
      </c>
      <c r="F667" s="16">
        <v>1000000</v>
      </c>
      <c r="G667" s="16">
        <v>2000000</v>
      </c>
      <c r="H667" s="17" t="s">
        <v>8</v>
      </c>
      <c r="I667" s="17"/>
    </row>
    <row r="668" spans="1:9" ht="21" x14ac:dyDescent="0.25">
      <c r="A668" s="13" t="s">
        <v>2691</v>
      </c>
      <c r="B668" s="13" t="s">
        <v>2692</v>
      </c>
      <c r="C668" s="14" t="s">
        <v>537</v>
      </c>
      <c r="D668" s="15">
        <v>0</v>
      </c>
      <c r="E668" s="15">
        <v>0</v>
      </c>
      <c r="F668" s="15">
        <v>0</v>
      </c>
      <c r="G668" s="16">
        <v>1000000</v>
      </c>
      <c r="H668" s="17" t="s">
        <v>8</v>
      </c>
      <c r="I668" s="17"/>
    </row>
    <row r="669" spans="1:9" x14ac:dyDescent="0.25">
      <c r="A669" s="13" t="s">
        <v>2694</v>
      </c>
      <c r="B669" s="13" t="s">
        <v>2695</v>
      </c>
      <c r="C669" s="14" t="s">
        <v>538</v>
      </c>
      <c r="D669" s="15">
        <v>0</v>
      </c>
      <c r="E669" s="15">
        <v>0</v>
      </c>
      <c r="F669" s="16">
        <v>2500000</v>
      </c>
      <c r="G669" s="16">
        <v>2500000</v>
      </c>
      <c r="H669" s="18">
        <v>0</v>
      </c>
      <c r="I669" s="17" t="s">
        <v>16</v>
      </c>
    </row>
    <row r="670" spans="1:9" x14ac:dyDescent="0.25">
      <c r="A670" s="13" t="s">
        <v>2696</v>
      </c>
      <c r="B670" s="13" t="s">
        <v>2697</v>
      </c>
      <c r="C670" s="14" t="s">
        <v>539</v>
      </c>
      <c r="D670" s="15">
        <v>0</v>
      </c>
      <c r="E670" s="15">
        <v>0</v>
      </c>
      <c r="F670" s="16">
        <v>2300000</v>
      </c>
      <c r="G670" s="15">
        <v>0</v>
      </c>
      <c r="H670" s="18">
        <v>0</v>
      </c>
      <c r="I670" s="17" t="s">
        <v>16</v>
      </c>
    </row>
    <row r="671" spans="1:9" ht="21" x14ac:dyDescent="0.25">
      <c r="A671" s="13" t="s">
        <v>2698</v>
      </c>
      <c r="B671" s="13" t="s">
        <v>2699</v>
      </c>
      <c r="C671" s="14" t="s">
        <v>540</v>
      </c>
      <c r="D671" s="15">
        <v>0</v>
      </c>
      <c r="E671" s="15">
        <v>0</v>
      </c>
      <c r="F671" s="16">
        <v>800000</v>
      </c>
      <c r="G671" s="15">
        <v>0</v>
      </c>
      <c r="H671" s="18">
        <v>0</v>
      </c>
      <c r="I671" s="17" t="s">
        <v>16</v>
      </c>
    </row>
    <row r="672" spans="1:9" x14ac:dyDescent="0.25">
      <c r="A672" s="13" t="s">
        <v>2700</v>
      </c>
      <c r="B672" s="13" t="s">
        <v>2701</v>
      </c>
      <c r="C672" s="14" t="s">
        <v>541</v>
      </c>
      <c r="D672" s="15">
        <v>0</v>
      </c>
      <c r="E672" s="15">
        <v>0</v>
      </c>
      <c r="F672" s="16">
        <v>1000000</v>
      </c>
      <c r="G672" s="15">
        <v>0</v>
      </c>
      <c r="H672" s="18">
        <v>0</v>
      </c>
      <c r="I672" s="17" t="s">
        <v>16</v>
      </c>
    </row>
    <row r="673" spans="1:9" x14ac:dyDescent="0.25">
      <c r="A673" s="13" t="s">
        <v>2702</v>
      </c>
      <c r="B673" s="13" t="s">
        <v>2703</v>
      </c>
      <c r="C673" s="14" t="s">
        <v>542</v>
      </c>
      <c r="D673" s="15">
        <v>0</v>
      </c>
      <c r="E673" s="15">
        <v>0</v>
      </c>
      <c r="F673" s="16">
        <v>1000000</v>
      </c>
      <c r="G673" s="15">
        <v>0</v>
      </c>
      <c r="H673" s="18">
        <v>0</v>
      </c>
      <c r="I673" s="17" t="s">
        <v>296</v>
      </c>
    </row>
    <row r="674" spans="1:9" ht="21" x14ac:dyDescent="0.25">
      <c r="A674" s="13" t="s">
        <v>2704</v>
      </c>
      <c r="B674" s="13" t="s">
        <v>2705</v>
      </c>
      <c r="C674" s="14" t="s">
        <v>543</v>
      </c>
      <c r="D674" s="15">
        <v>0</v>
      </c>
      <c r="E674" s="15">
        <v>0</v>
      </c>
      <c r="F674" s="15">
        <v>0</v>
      </c>
      <c r="G674" s="15">
        <v>0</v>
      </c>
      <c r="H674" s="18">
        <v>0</v>
      </c>
      <c r="I674" s="17" t="s">
        <v>16</v>
      </c>
    </row>
    <row r="675" spans="1:9" x14ac:dyDescent="0.25">
      <c r="A675" s="13" t="s">
        <v>2706</v>
      </c>
      <c r="B675" s="13" t="s">
        <v>2707</v>
      </c>
      <c r="C675" s="14" t="s">
        <v>544</v>
      </c>
      <c r="D675" s="15">
        <v>0</v>
      </c>
      <c r="E675" s="15">
        <v>0</v>
      </c>
      <c r="F675" s="16">
        <v>2000000</v>
      </c>
      <c r="G675" s="16">
        <v>2000000</v>
      </c>
      <c r="H675" s="18">
        <v>0</v>
      </c>
      <c r="I675" s="17" t="s">
        <v>16</v>
      </c>
    </row>
    <row r="676" spans="1:9" x14ac:dyDescent="0.25">
      <c r="A676" s="13" t="s">
        <v>2708</v>
      </c>
      <c r="B676" s="13" t="s">
        <v>2709</v>
      </c>
      <c r="C676" s="14" t="s">
        <v>545</v>
      </c>
      <c r="D676" s="15">
        <v>0</v>
      </c>
      <c r="E676" s="15">
        <v>0</v>
      </c>
      <c r="F676" s="16">
        <v>1000000</v>
      </c>
      <c r="G676" s="15">
        <v>0</v>
      </c>
      <c r="H676" s="18">
        <v>0</v>
      </c>
      <c r="I676" s="17" t="s">
        <v>16</v>
      </c>
    </row>
    <row r="677" spans="1:9" ht="21" x14ac:dyDescent="0.25">
      <c r="A677" s="13" t="s">
        <v>2710</v>
      </c>
      <c r="B677" s="13" t="s">
        <v>2711</v>
      </c>
      <c r="C677" s="14" t="s">
        <v>546</v>
      </c>
      <c r="D677" s="15">
        <v>0</v>
      </c>
      <c r="E677" s="15">
        <v>0</v>
      </c>
      <c r="F677" s="15">
        <v>0</v>
      </c>
      <c r="G677" s="16">
        <v>500000</v>
      </c>
      <c r="H677" s="18">
        <v>0</v>
      </c>
      <c r="I677" s="17" t="s">
        <v>16</v>
      </c>
    </row>
    <row r="678" spans="1:9" x14ac:dyDescent="0.25">
      <c r="A678" s="13" t="s">
        <v>2712</v>
      </c>
      <c r="B678" s="13" t="s">
        <v>2713</v>
      </c>
      <c r="C678" s="14" t="s">
        <v>547</v>
      </c>
      <c r="D678" s="15">
        <v>0</v>
      </c>
      <c r="E678" s="15">
        <v>0</v>
      </c>
      <c r="F678" s="16">
        <v>3000000</v>
      </c>
      <c r="G678" s="15">
        <v>0</v>
      </c>
      <c r="H678" s="18">
        <v>0</v>
      </c>
      <c r="I678" s="17" t="s">
        <v>16</v>
      </c>
    </row>
    <row r="679" spans="1:9" x14ac:dyDescent="0.25">
      <c r="A679" s="13" t="s">
        <v>2714</v>
      </c>
      <c r="B679" s="13" t="s">
        <v>2715</v>
      </c>
      <c r="C679" s="14" t="s">
        <v>548</v>
      </c>
      <c r="D679" s="15">
        <v>0</v>
      </c>
      <c r="E679" s="15">
        <v>0</v>
      </c>
      <c r="F679" s="16">
        <v>200000</v>
      </c>
      <c r="G679" s="16">
        <v>250000</v>
      </c>
      <c r="H679" s="18">
        <v>0</v>
      </c>
      <c r="I679" s="17" t="s">
        <v>16</v>
      </c>
    </row>
    <row r="680" spans="1:9" x14ac:dyDescent="0.25">
      <c r="A680" s="13" t="s">
        <v>2716</v>
      </c>
      <c r="B680" s="13" t="s">
        <v>2717</v>
      </c>
      <c r="C680" s="14" t="s">
        <v>549</v>
      </c>
      <c r="D680" s="15">
        <v>0</v>
      </c>
      <c r="E680" s="15">
        <v>0</v>
      </c>
      <c r="F680" s="16">
        <v>1000000</v>
      </c>
      <c r="G680" s="15">
        <v>0</v>
      </c>
      <c r="H680" s="18">
        <v>0</v>
      </c>
      <c r="I680" s="17" t="s">
        <v>16</v>
      </c>
    </row>
    <row r="681" spans="1:9" x14ac:dyDescent="0.25">
      <c r="A681" s="13" t="s">
        <v>2718</v>
      </c>
      <c r="B681" s="13" t="s">
        <v>2719</v>
      </c>
      <c r="C681" s="14" t="s">
        <v>550</v>
      </c>
      <c r="D681" s="15">
        <v>0</v>
      </c>
      <c r="E681" s="15">
        <v>0</v>
      </c>
      <c r="F681" s="16">
        <v>1000000</v>
      </c>
      <c r="G681" s="15">
        <v>0</v>
      </c>
      <c r="H681" s="18">
        <v>0</v>
      </c>
      <c r="I681" s="17" t="s">
        <v>16</v>
      </c>
    </row>
    <row r="682" spans="1:9" ht="21" x14ac:dyDescent="0.25">
      <c r="A682" s="13" t="s">
        <v>2720</v>
      </c>
      <c r="B682" s="13" t="s">
        <v>2721</v>
      </c>
      <c r="C682" s="14" t="s">
        <v>551</v>
      </c>
      <c r="D682" s="15">
        <v>0</v>
      </c>
      <c r="E682" s="15">
        <v>0</v>
      </c>
      <c r="F682" s="15">
        <v>0</v>
      </c>
      <c r="G682" s="16">
        <v>5500000</v>
      </c>
      <c r="H682" s="18">
        <v>0</v>
      </c>
      <c r="I682" s="17" t="s">
        <v>16</v>
      </c>
    </row>
    <row r="683" spans="1:9" x14ac:dyDescent="0.25">
      <c r="A683" s="10"/>
      <c r="B683" s="10" t="s">
        <v>2722</v>
      </c>
      <c r="C683" s="7" t="s">
        <v>552</v>
      </c>
      <c r="D683" s="11">
        <v>0</v>
      </c>
      <c r="E683" s="12">
        <v>165000000</v>
      </c>
      <c r="F683" s="12">
        <v>1592700000</v>
      </c>
      <c r="G683" s="12">
        <v>1812166000</v>
      </c>
      <c r="H683" s="7"/>
      <c r="I683" s="7"/>
    </row>
    <row r="684" spans="1:9" x14ac:dyDescent="0.25">
      <c r="A684" s="13" t="s">
        <v>2723</v>
      </c>
      <c r="B684" s="13" t="s">
        <v>2724</v>
      </c>
      <c r="C684" s="14" t="s">
        <v>553</v>
      </c>
      <c r="D684" s="15">
        <v>0</v>
      </c>
      <c r="E684" s="15">
        <v>0</v>
      </c>
      <c r="F684" s="16">
        <v>2000000</v>
      </c>
      <c r="G684" s="15">
        <v>0</v>
      </c>
      <c r="H684" s="18">
        <v>0</v>
      </c>
      <c r="I684" s="17" t="s">
        <v>16</v>
      </c>
    </row>
    <row r="685" spans="1:9" x14ac:dyDescent="0.25">
      <c r="A685" s="13" t="s">
        <v>2725</v>
      </c>
      <c r="B685" s="13" t="s">
        <v>2726</v>
      </c>
      <c r="C685" s="14" t="s">
        <v>554</v>
      </c>
      <c r="D685" s="15">
        <v>0</v>
      </c>
      <c r="E685" s="15">
        <v>0</v>
      </c>
      <c r="F685" s="16">
        <v>1000000</v>
      </c>
      <c r="G685" s="15">
        <v>0</v>
      </c>
      <c r="H685" s="18">
        <v>0</v>
      </c>
      <c r="I685" s="17" t="s">
        <v>16</v>
      </c>
    </row>
    <row r="686" spans="1:9" ht="21" x14ac:dyDescent="0.25">
      <c r="A686" s="13" t="s">
        <v>2727</v>
      </c>
      <c r="B686" s="13" t="s">
        <v>2728</v>
      </c>
      <c r="C686" s="14" t="s">
        <v>555</v>
      </c>
      <c r="D686" s="15">
        <v>0</v>
      </c>
      <c r="E686" s="15">
        <v>0</v>
      </c>
      <c r="F686" s="16">
        <v>995400000</v>
      </c>
      <c r="G686" s="16">
        <v>1215366000</v>
      </c>
      <c r="H686" s="18">
        <v>0</v>
      </c>
      <c r="I686" s="17" t="s">
        <v>16</v>
      </c>
    </row>
    <row r="687" spans="1:9" x14ac:dyDescent="0.25">
      <c r="A687" s="13" t="s">
        <v>2729</v>
      </c>
      <c r="B687" s="13" t="s">
        <v>2730</v>
      </c>
      <c r="C687" s="14" t="s">
        <v>556</v>
      </c>
      <c r="D687" s="15">
        <v>0</v>
      </c>
      <c r="E687" s="16">
        <v>165000000</v>
      </c>
      <c r="F687" s="16">
        <v>514300000</v>
      </c>
      <c r="G687" s="16">
        <v>514300000</v>
      </c>
      <c r="H687" s="18">
        <v>0</v>
      </c>
      <c r="I687" s="17" t="s">
        <v>16</v>
      </c>
    </row>
    <row r="688" spans="1:9" x14ac:dyDescent="0.25">
      <c r="A688" s="13" t="s">
        <v>2731</v>
      </c>
      <c r="B688" s="13" t="s">
        <v>2732</v>
      </c>
      <c r="C688" s="14" t="s">
        <v>557</v>
      </c>
      <c r="D688" s="15">
        <v>0</v>
      </c>
      <c r="E688" s="15">
        <v>0</v>
      </c>
      <c r="F688" s="16">
        <v>80000000</v>
      </c>
      <c r="G688" s="16">
        <v>80000000</v>
      </c>
      <c r="H688" s="18">
        <v>0</v>
      </c>
      <c r="I688" s="17" t="s">
        <v>16</v>
      </c>
    </row>
    <row r="689" spans="1:9" ht="21" x14ac:dyDescent="0.25">
      <c r="A689" s="13" t="s">
        <v>2733</v>
      </c>
      <c r="B689" s="13" t="s">
        <v>2734</v>
      </c>
      <c r="C689" s="14" t="s">
        <v>558</v>
      </c>
      <c r="D689" s="15">
        <v>0</v>
      </c>
      <c r="E689" s="15">
        <v>0</v>
      </c>
      <c r="F689" s="15">
        <v>0</v>
      </c>
      <c r="G689" s="16">
        <v>500000</v>
      </c>
      <c r="H689" s="18">
        <v>0</v>
      </c>
      <c r="I689" s="17" t="s">
        <v>16</v>
      </c>
    </row>
    <row r="690" spans="1:9" x14ac:dyDescent="0.25">
      <c r="A690" s="13" t="s">
        <v>2735</v>
      </c>
      <c r="B690" s="13" t="s">
        <v>2736</v>
      </c>
      <c r="C690" s="14" t="s">
        <v>559</v>
      </c>
      <c r="D690" s="15">
        <v>0</v>
      </c>
      <c r="E690" s="15">
        <v>0</v>
      </c>
      <c r="F690" s="15">
        <v>0</v>
      </c>
      <c r="G690" s="16">
        <v>500000</v>
      </c>
      <c r="H690" s="18">
        <v>0</v>
      </c>
      <c r="I690" s="17" t="s">
        <v>16</v>
      </c>
    </row>
    <row r="691" spans="1:9" x14ac:dyDescent="0.25">
      <c r="A691" s="13" t="s">
        <v>2737</v>
      </c>
      <c r="B691" s="13" t="s">
        <v>2738</v>
      </c>
      <c r="C691" s="14" t="s">
        <v>560</v>
      </c>
      <c r="D691" s="15">
        <v>0</v>
      </c>
      <c r="E691" s="15">
        <v>0</v>
      </c>
      <c r="F691" s="15">
        <v>0</v>
      </c>
      <c r="G691" s="16">
        <v>1500000</v>
      </c>
      <c r="H691" s="18">
        <v>0</v>
      </c>
      <c r="I691" s="17" t="s">
        <v>16</v>
      </c>
    </row>
    <row r="692" spans="1:9" ht="21" x14ac:dyDescent="0.25">
      <c r="A692" s="10"/>
      <c r="B692" s="10" t="s">
        <v>2739</v>
      </c>
      <c r="C692" s="7" t="s">
        <v>561</v>
      </c>
      <c r="D692" s="11">
        <v>0</v>
      </c>
      <c r="E692" s="11">
        <v>0</v>
      </c>
      <c r="F692" s="12">
        <v>225000000</v>
      </c>
      <c r="G692" s="12">
        <v>300000000</v>
      </c>
      <c r="H692" s="7"/>
      <c r="I692" s="7"/>
    </row>
    <row r="693" spans="1:9" ht="31.5" x14ac:dyDescent="0.25">
      <c r="A693" s="13" t="s">
        <v>2740</v>
      </c>
      <c r="B693" s="13" t="s">
        <v>2741</v>
      </c>
      <c r="C693" s="14" t="s">
        <v>562</v>
      </c>
      <c r="D693" s="15">
        <v>0</v>
      </c>
      <c r="E693" s="15">
        <v>0</v>
      </c>
      <c r="F693" s="16">
        <v>175000000</v>
      </c>
      <c r="G693" s="16">
        <v>100000000</v>
      </c>
      <c r="H693" s="18">
        <v>0</v>
      </c>
      <c r="I693" s="17" t="s">
        <v>16</v>
      </c>
    </row>
    <row r="694" spans="1:9" ht="21" x14ac:dyDescent="0.25">
      <c r="A694" s="13" t="s">
        <v>2742</v>
      </c>
      <c r="B694" s="13" t="s">
        <v>2743</v>
      </c>
      <c r="C694" s="14" t="s">
        <v>563</v>
      </c>
      <c r="D694" s="15">
        <v>0</v>
      </c>
      <c r="E694" s="15">
        <v>0</v>
      </c>
      <c r="F694" s="16">
        <v>50000000</v>
      </c>
      <c r="G694" s="16">
        <v>50000000</v>
      </c>
      <c r="H694" s="18">
        <v>0</v>
      </c>
      <c r="I694" s="17" t="s">
        <v>16</v>
      </c>
    </row>
    <row r="695" spans="1:9" ht="21" x14ac:dyDescent="0.25">
      <c r="A695" s="13" t="s">
        <v>2744</v>
      </c>
      <c r="B695" s="13" t="s">
        <v>2745</v>
      </c>
      <c r="C695" s="14" t="s">
        <v>564</v>
      </c>
      <c r="D695" s="15">
        <v>0</v>
      </c>
      <c r="E695" s="15">
        <v>0</v>
      </c>
      <c r="F695" s="15">
        <v>0</v>
      </c>
      <c r="G695" s="16">
        <v>50000000</v>
      </c>
      <c r="H695" s="18">
        <v>0</v>
      </c>
      <c r="I695" s="17" t="s">
        <v>16</v>
      </c>
    </row>
    <row r="696" spans="1:9" ht="21" x14ac:dyDescent="0.25">
      <c r="A696" s="13" t="s">
        <v>2746</v>
      </c>
      <c r="B696" s="13" t="s">
        <v>2747</v>
      </c>
      <c r="C696" s="14" t="s">
        <v>565</v>
      </c>
      <c r="D696" s="15">
        <v>0</v>
      </c>
      <c r="E696" s="15">
        <v>0</v>
      </c>
      <c r="F696" s="15">
        <v>0</v>
      </c>
      <c r="G696" s="16">
        <v>100000000</v>
      </c>
      <c r="H696" s="18">
        <v>0</v>
      </c>
      <c r="I696" s="17" t="s">
        <v>16</v>
      </c>
    </row>
    <row r="697" spans="1:9" x14ac:dyDescent="0.25">
      <c r="A697" s="19" t="s">
        <v>54</v>
      </c>
      <c r="B697" s="19"/>
      <c r="C697" s="19"/>
      <c r="D697" s="20">
        <v>5764000</v>
      </c>
      <c r="E697" s="20">
        <v>165000000</v>
      </c>
      <c r="F697" s="20">
        <v>2594700000</v>
      </c>
      <c r="G697" s="20">
        <v>2907716000</v>
      </c>
      <c r="H697" s="21"/>
      <c r="I697" s="21"/>
    </row>
    <row r="698" spans="1:9" x14ac:dyDescent="0.25">
      <c r="A698" s="8"/>
      <c r="B698" s="9" t="s">
        <v>55</v>
      </c>
      <c r="C698" s="9"/>
      <c r="D698" s="9"/>
      <c r="E698" s="9"/>
      <c r="F698" s="9"/>
      <c r="G698" s="9"/>
      <c r="H698" s="9"/>
      <c r="I698" s="9"/>
    </row>
    <row r="699" spans="1:9" x14ac:dyDescent="0.25">
      <c r="A699" s="19" t="s">
        <v>54</v>
      </c>
      <c r="B699" s="19"/>
      <c r="C699" s="19"/>
      <c r="D699" s="19"/>
      <c r="E699" s="19"/>
      <c r="F699" s="19"/>
      <c r="G699" s="22">
        <v>0</v>
      </c>
      <c r="H699" s="23"/>
      <c r="I699" s="23"/>
    </row>
    <row r="700" spans="1:9" ht="21" x14ac:dyDescent="0.25">
      <c r="A700" s="19" t="s">
        <v>56</v>
      </c>
      <c r="B700" s="19"/>
      <c r="C700" s="19"/>
      <c r="D700" s="12">
        <v>5764000</v>
      </c>
      <c r="E700" s="12">
        <v>165000000</v>
      </c>
      <c r="F700" s="12">
        <v>2594700000</v>
      </c>
      <c r="G700" s="12">
        <v>2907716000</v>
      </c>
      <c r="H700" s="23"/>
      <c r="I700" s="23"/>
    </row>
    <row r="701" spans="1:9" ht="21" customHeight="1" x14ac:dyDescent="0.25">
      <c r="A701" s="6" t="s">
        <v>2232</v>
      </c>
      <c r="B701" s="248" t="s">
        <v>566</v>
      </c>
      <c r="C701" s="249"/>
      <c r="D701" s="7"/>
      <c r="E701" s="7"/>
      <c r="F701" s="7"/>
      <c r="G701" s="7"/>
      <c r="H701" s="7"/>
      <c r="I701" s="7"/>
    </row>
    <row r="702" spans="1:9" x14ac:dyDescent="0.25">
      <c r="A702" s="8"/>
      <c r="B702" s="9" t="s">
        <v>12</v>
      </c>
      <c r="C702" s="9"/>
      <c r="D702" s="9"/>
      <c r="E702" s="9"/>
      <c r="F702" s="9"/>
      <c r="G702" s="9"/>
      <c r="H702" s="9"/>
      <c r="I702" s="9"/>
    </row>
    <row r="703" spans="1:9" x14ac:dyDescent="0.25">
      <c r="A703" s="10"/>
      <c r="B703" s="10" t="s">
        <v>2748</v>
      </c>
      <c r="C703" s="7" t="s">
        <v>567</v>
      </c>
      <c r="D703" s="12">
        <v>6335000</v>
      </c>
      <c r="E703" s="12">
        <v>2080000</v>
      </c>
      <c r="F703" s="12">
        <v>30700000</v>
      </c>
      <c r="G703" s="12">
        <v>50700000</v>
      </c>
      <c r="H703" s="7"/>
      <c r="I703" s="7"/>
    </row>
    <row r="704" spans="1:9" x14ac:dyDescent="0.25">
      <c r="A704" s="13" t="s">
        <v>2070</v>
      </c>
      <c r="B704" s="13" t="s">
        <v>2749</v>
      </c>
      <c r="C704" s="14" t="s">
        <v>568</v>
      </c>
      <c r="D704" s="15">
        <v>0</v>
      </c>
      <c r="E704" s="15">
        <v>0</v>
      </c>
      <c r="F704" s="16">
        <v>800000</v>
      </c>
      <c r="G704" s="16">
        <v>800000</v>
      </c>
      <c r="H704" s="17" t="s">
        <v>8</v>
      </c>
      <c r="I704" s="17"/>
    </row>
    <row r="705" spans="1:9" ht="21" x14ac:dyDescent="0.25">
      <c r="A705" s="13" t="s">
        <v>2072</v>
      </c>
      <c r="B705" s="13" t="s">
        <v>2750</v>
      </c>
      <c r="C705" s="14" t="s">
        <v>569</v>
      </c>
      <c r="D705" s="15">
        <v>0</v>
      </c>
      <c r="E705" s="16">
        <v>580000</v>
      </c>
      <c r="F705" s="16">
        <v>1500000</v>
      </c>
      <c r="G705" s="16">
        <v>1500000</v>
      </c>
      <c r="H705" s="17" t="s">
        <v>8</v>
      </c>
      <c r="I705" s="17"/>
    </row>
    <row r="706" spans="1:9" x14ac:dyDescent="0.25">
      <c r="A706" s="13" t="s">
        <v>2074</v>
      </c>
      <c r="B706" s="13" t="s">
        <v>2751</v>
      </c>
      <c r="C706" s="14" t="s">
        <v>570</v>
      </c>
      <c r="D706" s="16">
        <v>750000</v>
      </c>
      <c r="E706" s="15">
        <v>0</v>
      </c>
      <c r="F706" s="16">
        <v>2000000</v>
      </c>
      <c r="G706" s="16">
        <v>2000000</v>
      </c>
      <c r="H706" s="17" t="s">
        <v>8</v>
      </c>
      <c r="I706" s="17"/>
    </row>
    <row r="707" spans="1:9" ht="21" x14ac:dyDescent="0.25">
      <c r="A707" s="13" t="s">
        <v>2077</v>
      </c>
      <c r="B707" s="13" t="s">
        <v>2752</v>
      </c>
      <c r="C707" s="14" t="s">
        <v>571</v>
      </c>
      <c r="D707" s="15">
        <v>0</v>
      </c>
      <c r="E707" s="16">
        <v>1500000</v>
      </c>
      <c r="F707" s="16">
        <v>2000000</v>
      </c>
      <c r="G707" s="16">
        <v>2000000</v>
      </c>
      <c r="H707" s="17" t="s">
        <v>8</v>
      </c>
      <c r="I707" s="17"/>
    </row>
    <row r="708" spans="1:9" x14ac:dyDescent="0.25">
      <c r="A708" s="13" t="s">
        <v>2080</v>
      </c>
      <c r="B708" s="13" t="s">
        <v>2753</v>
      </c>
      <c r="C708" s="14" t="s">
        <v>572</v>
      </c>
      <c r="D708" s="15">
        <v>0</v>
      </c>
      <c r="E708" s="15">
        <v>0</v>
      </c>
      <c r="F708" s="16">
        <v>750000</v>
      </c>
      <c r="G708" s="16">
        <v>750000</v>
      </c>
      <c r="H708" s="17" t="s">
        <v>8</v>
      </c>
      <c r="I708" s="17"/>
    </row>
    <row r="709" spans="1:9" ht="21" x14ac:dyDescent="0.25">
      <c r="A709" s="13" t="s">
        <v>2082</v>
      </c>
      <c r="B709" s="13" t="s">
        <v>2754</v>
      </c>
      <c r="C709" s="14" t="s">
        <v>573</v>
      </c>
      <c r="D709" s="15">
        <v>0</v>
      </c>
      <c r="E709" s="15">
        <v>0</v>
      </c>
      <c r="F709" s="16">
        <v>2000000</v>
      </c>
      <c r="G709" s="16">
        <v>2000000</v>
      </c>
      <c r="H709" s="17" t="s">
        <v>8</v>
      </c>
      <c r="I709" s="17"/>
    </row>
    <row r="710" spans="1:9" ht="21" x14ac:dyDescent="0.25">
      <c r="A710" s="13" t="s">
        <v>2084</v>
      </c>
      <c r="B710" s="13" t="s">
        <v>2755</v>
      </c>
      <c r="C710" s="14" t="s">
        <v>574</v>
      </c>
      <c r="D710" s="15">
        <v>0</v>
      </c>
      <c r="E710" s="15">
        <v>0</v>
      </c>
      <c r="F710" s="16">
        <v>750000</v>
      </c>
      <c r="G710" s="16">
        <v>750000</v>
      </c>
      <c r="H710" s="17" t="s">
        <v>8</v>
      </c>
      <c r="I710" s="17"/>
    </row>
    <row r="711" spans="1:9" x14ac:dyDescent="0.25">
      <c r="A711" s="13" t="s">
        <v>2088</v>
      </c>
      <c r="B711" s="13" t="s">
        <v>2756</v>
      </c>
      <c r="C711" s="14" t="s">
        <v>575</v>
      </c>
      <c r="D711" s="15">
        <v>0</v>
      </c>
      <c r="E711" s="15">
        <v>0</v>
      </c>
      <c r="F711" s="16">
        <v>700000</v>
      </c>
      <c r="G711" s="16">
        <v>700000</v>
      </c>
      <c r="H711" s="17" t="s">
        <v>8</v>
      </c>
      <c r="I711" s="17"/>
    </row>
    <row r="712" spans="1:9" x14ac:dyDescent="0.25">
      <c r="A712" s="13" t="s">
        <v>2094</v>
      </c>
      <c r="B712" s="13" t="s">
        <v>2757</v>
      </c>
      <c r="C712" s="14" t="s">
        <v>576</v>
      </c>
      <c r="D712" s="15">
        <v>0</v>
      </c>
      <c r="E712" s="15">
        <v>0</v>
      </c>
      <c r="F712" s="16">
        <v>500000</v>
      </c>
      <c r="G712" s="16">
        <v>500000</v>
      </c>
      <c r="H712" s="17" t="s">
        <v>8</v>
      </c>
      <c r="I712" s="17"/>
    </row>
    <row r="713" spans="1:9" ht="21" x14ac:dyDescent="0.25">
      <c r="A713" s="13" t="s">
        <v>2099</v>
      </c>
      <c r="B713" s="13" t="s">
        <v>2758</v>
      </c>
      <c r="C713" s="14" t="s">
        <v>577</v>
      </c>
      <c r="D713" s="15">
        <v>0</v>
      </c>
      <c r="E713" s="15">
        <v>0</v>
      </c>
      <c r="F713" s="16">
        <v>1000000</v>
      </c>
      <c r="G713" s="16">
        <v>1000000</v>
      </c>
      <c r="H713" s="17" t="s">
        <v>8</v>
      </c>
      <c r="I713" s="17"/>
    </row>
    <row r="714" spans="1:9" x14ac:dyDescent="0.25">
      <c r="A714" s="13" t="s">
        <v>2103</v>
      </c>
      <c r="B714" s="13" t="s">
        <v>2759</v>
      </c>
      <c r="C714" s="14" t="s">
        <v>578</v>
      </c>
      <c r="D714" s="15">
        <v>0</v>
      </c>
      <c r="E714" s="15">
        <v>0</v>
      </c>
      <c r="F714" s="16">
        <v>1800000</v>
      </c>
      <c r="G714" s="16">
        <v>1800000</v>
      </c>
      <c r="H714" s="18">
        <v>0</v>
      </c>
      <c r="I714" s="17" t="s">
        <v>16</v>
      </c>
    </row>
    <row r="715" spans="1:9" x14ac:dyDescent="0.25">
      <c r="A715" s="13" t="s">
        <v>2105</v>
      </c>
      <c r="B715" s="13" t="s">
        <v>2760</v>
      </c>
      <c r="C715" s="14" t="s">
        <v>579</v>
      </c>
      <c r="D715" s="16">
        <v>500000</v>
      </c>
      <c r="E715" s="15">
        <v>0</v>
      </c>
      <c r="F715" s="16">
        <v>1500000</v>
      </c>
      <c r="G715" s="16">
        <v>1500000</v>
      </c>
      <c r="H715" s="18">
        <v>0</v>
      </c>
      <c r="I715" s="17" t="s">
        <v>16</v>
      </c>
    </row>
    <row r="716" spans="1:9" x14ac:dyDescent="0.25">
      <c r="A716" s="13" t="s">
        <v>2107</v>
      </c>
      <c r="B716" s="13" t="s">
        <v>2761</v>
      </c>
      <c r="C716" s="14" t="s">
        <v>580</v>
      </c>
      <c r="D716" s="16">
        <v>1235000</v>
      </c>
      <c r="E716" s="15">
        <v>0</v>
      </c>
      <c r="F716" s="16">
        <v>3000000</v>
      </c>
      <c r="G716" s="16">
        <v>3000000</v>
      </c>
      <c r="H716" s="18">
        <v>0</v>
      </c>
      <c r="I716" s="17" t="s">
        <v>16</v>
      </c>
    </row>
    <row r="717" spans="1:9" ht="21" x14ac:dyDescent="0.25">
      <c r="A717" s="13" t="s">
        <v>2114</v>
      </c>
      <c r="B717" s="13" t="s">
        <v>2762</v>
      </c>
      <c r="C717" s="14" t="s">
        <v>581</v>
      </c>
      <c r="D717" s="16">
        <v>800000</v>
      </c>
      <c r="E717" s="15">
        <v>0</v>
      </c>
      <c r="F717" s="16">
        <v>2000000</v>
      </c>
      <c r="G717" s="16">
        <v>2000000</v>
      </c>
      <c r="H717" s="18">
        <v>0</v>
      </c>
      <c r="I717" s="17" t="s">
        <v>16</v>
      </c>
    </row>
    <row r="718" spans="1:9" x14ac:dyDescent="0.25">
      <c r="A718" s="13" t="s">
        <v>2116</v>
      </c>
      <c r="B718" s="13" t="s">
        <v>2763</v>
      </c>
      <c r="C718" s="14" t="s">
        <v>582</v>
      </c>
      <c r="D718" s="15">
        <v>0</v>
      </c>
      <c r="E718" s="15">
        <v>0</v>
      </c>
      <c r="F718" s="16">
        <v>800000</v>
      </c>
      <c r="G718" s="16">
        <v>800000</v>
      </c>
      <c r="H718" s="17" t="s">
        <v>8</v>
      </c>
      <c r="I718" s="17"/>
    </row>
    <row r="719" spans="1:9" x14ac:dyDescent="0.25">
      <c r="A719" s="13" t="s">
        <v>2119</v>
      </c>
      <c r="B719" s="13" t="s">
        <v>2764</v>
      </c>
      <c r="C719" s="14" t="s">
        <v>583</v>
      </c>
      <c r="D719" s="15">
        <v>0</v>
      </c>
      <c r="E719" s="15">
        <v>0</v>
      </c>
      <c r="F719" s="16">
        <v>1000000</v>
      </c>
      <c r="G719" s="16">
        <v>1000000</v>
      </c>
      <c r="H719" s="18">
        <v>0</v>
      </c>
      <c r="I719" s="17" t="s">
        <v>16</v>
      </c>
    </row>
    <row r="720" spans="1:9" x14ac:dyDescent="0.25">
      <c r="A720" s="13" t="s">
        <v>2125</v>
      </c>
      <c r="B720" s="13" t="s">
        <v>2765</v>
      </c>
      <c r="C720" s="14" t="s">
        <v>584</v>
      </c>
      <c r="D720" s="15">
        <v>0</v>
      </c>
      <c r="E720" s="15">
        <v>0</v>
      </c>
      <c r="F720" s="16">
        <v>600000</v>
      </c>
      <c r="G720" s="16">
        <v>600000</v>
      </c>
      <c r="H720" s="17" t="s">
        <v>8</v>
      </c>
      <c r="I720" s="17"/>
    </row>
    <row r="721" spans="1:9" x14ac:dyDescent="0.25">
      <c r="A721" s="13" t="s">
        <v>2127</v>
      </c>
      <c r="B721" s="13" t="s">
        <v>2766</v>
      </c>
      <c r="C721" s="14" t="s">
        <v>567</v>
      </c>
      <c r="D721" s="16">
        <v>1400000</v>
      </c>
      <c r="E721" s="15">
        <v>0</v>
      </c>
      <c r="F721" s="16">
        <v>5000000</v>
      </c>
      <c r="G721" s="16">
        <v>25000000</v>
      </c>
      <c r="H721" s="17" t="s">
        <v>8</v>
      </c>
      <c r="I721" s="17"/>
    </row>
    <row r="722" spans="1:9" x14ac:dyDescent="0.25">
      <c r="A722" s="13" t="s">
        <v>2132</v>
      </c>
      <c r="B722" s="13" t="s">
        <v>2767</v>
      </c>
      <c r="C722" s="14" t="s">
        <v>585</v>
      </c>
      <c r="D722" s="16">
        <v>1650000</v>
      </c>
      <c r="E722" s="15">
        <v>0</v>
      </c>
      <c r="F722" s="16">
        <v>3000000</v>
      </c>
      <c r="G722" s="16">
        <v>3000000</v>
      </c>
      <c r="H722" s="18">
        <v>0</v>
      </c>
      <c r="I722" s="17" t="s">
        <v>16</v>
      </c>
    </row>
    <row r="723" spans="1:9" x14ac:dyDescent="0.25">
      <c r="A723" s="10"/>
      <c r="B723" s="10" t="s">
        <v>2768</v>
      </c>
      <c r="C723" s="7" t="s">
        <v>586</v>
      </c>
      <c r="D723" s="12">
        <v>837000</v>
      </c>
      <c r="E723" s="11">
        <v>0</v>
      </c>
      <c r="F723" s="12">
        <v>3000000</v>
      </c>
      <c r="G723" s="12">
        <v>3000000</v>
      </c>
      <c r="H723" s="7"/>
      <c r="I723" s="7"/>
    </row>
    <row r="724" spans="1:9" x14ac:dyDescent="0.25">
      <c r="A724" s="13" t="s">
        <v>2230</v>
      </c>
      <c r="B724" s="13" t="s">
        <v>2769</v>
      </c>
      <c r="C724" s="14" t="s">
        <v>587</v>
      </c>
      <c r="D724" s="16">
        <v>837000</v>
      </c>
      <c r="E724" s="15">
        <v>0</v>
      </c>
      <c r="F724" s="16">
        <v>3000000</v>
      </c>
      <c r="G724" s="16">
        <v>3000000</v>
      </c>
      <c r="H724" s="18">
        <v>0</v>
      </c>
      <c r="I724" s="17" t="s">
        <v>16</v>
      </c>
    </row>
    <row r="725" spans="1:9" x14ac:dyDescent="0.25">
      <c r="A725" s="10"/>
      <c r="B725" s="10" t="s">
        <v>2770</v>
      </c>
      <c r="C725" s="7" t="s">
        <v>588</v>
      </c>
      <c r="D725" s="12">
        <v>2531900</v>
      </c>
      <c r="E725" s="12">
        <v>1450000</v>
      </c>
      <c r="F725" s="12">
        <v>14400000</v>
      </c>
      <c r="G725" s="12">
        <v>14400000</v>
      </c>
      <c r="H725" s="7"/>
      <c r="I725" s="7"/>
    </row>
    <row r="726" spans="1:9" x14ac:dyDescent="0.25">
      <c r="A726" s="13" t="s">
        <v>2232</v>
      </c>
      <c r="B726" s="13" t="s">
        <v>2771</v>
      </c>
      <c r="C726" s="14" t="s">
        <v>589</v>
      </c>
      <c r="D726" s="15">
        <v>0</v>
      </c>
      <c r="E726" s="16">
        <v>600000</v>
      </c>
      <c r="F726" s="16">
        <v>1700000</v>
      </c>
      <c r="G726" s="16">
        <v>1700000</v>
      </c>
      <c r="H726" s="17" t="s">
        <v>8</v>
      </c>
      <c r="I726" s="17"/>
    </row>
    <row r="727" spans="1:9" ht="31.5" x14ac:dyDescent="0.25">
      <c r="A727" s="13" t="s">
        <v>2235</v>
      </c>
      <c r="B727" s="13" t="s">
        <v>2772</v>
      </c>
      <c r="C727" s="14" t="s">
        <v>590</v>
      </c>
      <c r="D727" s="16">
        <v>500000</v>
      </c>
      <c r="E727" s="15">
        <v>0</v>
      </c>
      <c r="F727" s="16">
        <v>900000</v>
      </c>
      <c r="G727" s="16">
        <v>900000</v>
      </c>
      <c r="H727" s="17" t="s">
        <v>8</v>
      </c>
      <c r="I727" s="17"/>
    </row>
    <row r="728" spans="1:9" ht="31.5" x14ac:dyDescent="0.25">
      <c r="A728" s="13" t="s">
        <v>2236</v>
      </c>
      <c r="B728" s="13" t="s">
        <v>2773</v>
      </c>
      <c r="C728" s="14" t="s">
        <v>591</v>
      </c>
      <c r="D728" s="15">
        <v>0</v>
      </c>
      <c r="E728" s="15">
        <v>0</v>
      </c>
      <c r="F728" s="16">
        <v>1500000</v>
      </c>
      <c r="G728" s="16">
        <v>1500000</v>
      </c>
      <c r="H728" s="17" t="s">
        <v>8</v>
      </c>
      <c r="I728" s="17"/>
    </row>
    <row r="729" spans="1:9" ht="21" x14ac:dyDescent="0.25">
      <c r="A729" s="13" t="s">
        <v>2237</v>
      </c>
      <c r="B729" s="13" t="s">
        <v>2774</v>
      </c>
      <c r="C729" s="14" t="s">
        <v>592</v>
      </c>
      <c r="D729" s="16">
        <v>431900</v>
      </c>
      <c r="E729" s="15">
        <v>0</v>
      </c>
      <c r="F729" s="16">
        <v>800000</v>
      </c>
      <c r="G729" s="16">
        <v>800000</v>
      </c>
      <c r="H729" s="17" t="s">
        <v>8</v>
      </c>
      <c r="I729" s="17"/>
    </row>
    <row r="730" spans="1:9" x14ac:dyDescent="0.25">
      <c r="A730" s="13" t="s">
        <v>2238</v>
      </c>
      <c r="B730" s="13" t="s">
        <v>2775</v>
      </c>
      <c r="C730" s="14" t="s">
        <v>593</v>
      </c>
      <c r="D730" s="15">
        <v>0</v>
      </c>
      <c r="E730" s="15">
        <v>0</v>
      </c>
      <c r="F730" s="16">
        <v>500000</v>
      </c>
      <c r="G730" s="16">
        <v>500000</v>
      </c>
      <c r="H730" s="17" t="s">
        <v>8</v>
      </c>
      <c r="I730" s="17"/>
    </row>
    <row r="731" spans="1:9" ht="21" x14ac:dyDescent="0.25">
      <c r="A731" s="13" t="s">
        <v>2240</v>
      </c>
      <c r="B731" s="13" t="s">
        <v>2776</v>
      </c>
      <c r="C731" s="14" t="s">
        <v>594</v>
      </c>
      <c r="D731" s="15">
        <v>0</v>
      </c>
      <c r="E731" s="15">
        <v>0</v>
      </c>
      <c r="F731" s="16">
        <v>2000000</v>
      </c>
      <c r="G731" s="16">
        <v>2000000</v>
      </c>
      <c r="H731" s="17" t="s">
        <v>8</v>
      </c>
      <c r="I731" s="17"/>
    </row>
    <row r="732" spans="1:9" ht="21" x14ac:dyDescent="0.25">
      <c r="A732" s="13" t="s">
        <v>2245</v>
      </c>
      <c r="B732" s="13" t="s">
        <v>2777</v>
      </c>
      <c r="C732" s="14" t="s">
        <v>595</v>
      </c>
      <c r="D732" s="15">
        <v>0</v>
      </c>
      <c r="E732" s="15">
        <v>0</v>
      </c>
      <c r="F732" s="16">
        <v>1500000</v>
      </c>
      <c r="G732" s="16">
        <v>1500000</v>
      </c>
      <c r="H732" s="17" t="s">
        <v>8</v>
      </c>
      <c r="I732" s="17"/>
    </row>
    <row r="733" spans="1:9" x14ac:dyDescent="0.25">
      <c r="A733" s="13" t="s">
        <v>2246</v>
      </c>
      <c r="B733" s="13" t="s">
        <v>2778</v>
      </c>
      <c r="C733" s="14" t="s">
        <v>596</v>
      </c>
      <c r="D733" s="16">
        <v>1600000</v>
      </c>
      <c r="E733" s="15">
        <v>0</v>
      </c>
      <c r="F733" s="16">
        <v>3000000</v>
      </c>
      <c r="G733" s="16">
        <v>3000000</v>
      </c>
      <c r="H733" s="17" t="s">
        <v>8</v>
      </c>
      <c r="I733" s="17"/>
    </row>
    <row r="734" spans="1:9" ht="31.5" x14ac:dyDescent="0.25">
      <c r="A734" s="13" t="s">
        <v>2247</v>
      </c>
      <c r="B734" s="13" t="s">
        <v>2779</v>
      </c>
      <c r="C734" s="14" t="s">
        <v>597</v>
      </c>
      <c r="D734" s="15">
        <v>0</v>
      </c>
      <c r="E734" s="15">
        <v>0</v>
      </c>
      <c r="F734" s="16">
        <v>1500000</v>
      </c>
      <c r="G734" s="16">
        <v>1500000</v>
      </c>
      <c r="H734" s="18">
        <v>0</v>
      </c>
      <c r="I734" s="17" t="s">
        <v>16</v>
      </c>
    </row>
    <row r="735" spans="1:9" x14ac:dyDescent="0.25">
      <c r="A735" s="13" t="s">
        <v>2248</v>
      </c>
      <c r="B735" s="13" t="s">
        <v>2780</v>
      </c>
      <c r="C735" s="14" t="s">
        <v>598</v>
      </c>
      <c r="D735" s="15">
        <v>0</v>
      </c>
      <c r="E735" s="16">
        <v>850000</v>
      </c>
      <c r="F735" s="16">
        <v>1000000</v>
      </c>
      <c r="G735" s="16">
        <v>1000000</v>
      </c>
      <c r="H735" s="17" t="s">
        <v>8</v>
      </c>
      <c r="I735" s="17"/>
    </row>
    <row r="736" spans="1:9" ht="21" x14ac:dyDescent="0.25">
      <c r="A736" s="10"/>
      <c r="B736" s="10" t="s">
        <v>2781</v>
      </c>
      <c r="C736" s="7" t="s">
        <v>599</v>
      </c>
      <c r="D736" s="12">
        <v>890000</v>
      </c>
      <c r="E736" s="12">
        <v>550000</v>
      </c>
      <c r="F736" s="12">
        <v>11900000</v>
      </c>
      <c r="G736" s="12">
        <v>11900000</v>
      </c>
      <c r="H736" s="7"/>
      <c r="I736" s="7"/>
    </row>
    <row r="737" spans="1:9" ht="31.5" x14ac:dyDescent="0.25">
      <c r="A737" s="13" t="s">
        <v>2254</v>
      </c>
      <c r="B737" s="13" t="s">
        <v>2782</v>
      </c>
      <c r="C737" s="14" t="s">
        <v>600</v>
      </c>
      <c r="D737" s="16">
        <v>890000</v>
      </c>
      <c r="E737" s="16">
        <v>550000</v>
      </c>
      <c r="F737" s="16">
        <v>11900000</v>
      </c>
      <c r="G737" s="16">
        <v>11900000</v>
      </c>
      <c r="H737" s="17" t="s">
        <v>8</v>
      </c>
      <c r="I737" s="17"/>
    </row>
    <row r="738" spans="1:9" x14ac:dyDescent="0.25">
      <c r="A738" s="10"/>
      <c r="B738" s="10" t="s">
        <v>2783</v>
      </c>
      <c r="C738" s="7" t="s">
        <v>601</v>
      </c>
      <c r="D738" s="12">
        <v>2700000</v>
      </c>
      <c r="E738" s="12">
        <v>6830000</v>
      </c>
      <c r="F738" s="12">
        <v>20000000</v>
      </c>
      <c r="G738" s="12">
        <v>20000000</v>
      </c>
      <c r="H738" s="7"/>
      <c r="I738" s="7"/>
    </row>
    <row r="739" spans="1:9" x14ac:dyDescent="0.25">
      <c r="A739" s="13" t="s">
        <v>2257</v>
      </c>
      <c r="B739" s="13" t="s">
        <v>2784</v>
      </c>
      <c r="C739" s="14" t="s">
        <v>602</v>
      </c>
      <c r="D739" s="16">
        <v>2700000</v>
      </c>
      <c r="E739" s="16">
        <v>6830000</v>
      </c>
      <c r="F739" s="16">
        <v>20000000</v>
      </c>
      <c r="G739" s="16">
        <v>20000000</v>
      </c>
      <c r="H739" s="18">
        <v>0</v>
      </c>
      <c r="I739" s="17" t="s">
        <v>16</v>
      </c>
    </row>
    <row r="740" spans="1:9" x14ac:dyDescent="0.25">
      <c r="A740" s="19" t="s">
        <v>54</v>
      </c>
      <c r="B740" s="19"/>
      <c r="C740" s="19"/>
      <c r="D740" s="20">
        <v>13293900</v>
      </c>
      <c r="E740" s="20">
        <v>10910000</v>
      </c>
      <c r="F740" s="20">
        <v>80000000</v>
      </c>
      <c r="G740" s="20">
        <v>100000000</v>
      </c>
      <c r="H740" s="21"/>
      <c r="I740" s="21"/>
    </row>
    <row r="741" spans="1:9" x14ac:dyDescent="0.25">
      <c r="A741" s="8"/>
      <c r="B741" s="9" t="s">
        <v>55</v>
      </c>
      <c r="C741" s="9"/>
      <c r="D741" s="9"/>
      <c r="E741" s="9"/>
      <c r="F741" s="9"/>
      <c r="G741" s="9"/>
      <c r="H741" s="9"/>
      <c r="I741" s="9"/>
    </row>
    <row r="742" spans="1:9" x14ac:dyDescent="0.25">
      <c r="A742" s="19" t="s">
        <v>54</v>
      </c>
      <c r="B742" s="19"/>
      <c r="C742" s="19"/>
      <c r="D742" s="19"/>
      <c r="E742" s="19"/>
      <c r="F742" s="19"/>
      <c r="G742" s="22">
        <v>0</v>
      </c>
      <c r="H742" s="23"/>
      <c r="I742" s="23"/>
    </row>
    <row r="743" spans="1:9" ht="21" x14ac:dyDescent="0.25">
      <c r="A743" s="19" t="s">
        <v>56</v>
      </c>
      <c r="B743" s="19"/>
      <c r="C743" s="19"/>
      <c r="D743" s="12">
        <v>13293900</v>
      </c>
      <c r="E743" s="12">
        <v>10910000</v>
      </c>
      <c r="F743" s="12">
        <v>80000000</v>
      </c>
      <c r="G743" s="12">
        <v>100000000</v>
      </c>
      <c r="H743" s="23"/>
      <c r="I743" s="23"/>
    </row>
    <row r="744" spans="1:9" ht="21" x14ac:dyDescent="0.25">
      <c r="A744" s="6" t="s">
        <v>2235</v>
      </c>
      <c r="B744" s="7" t="s">
        <v>603</v>
      </c>
      <c r="C744" s="7"/>
      <c r="D744" s="7"/>
      <c r="E744" s="7"/>
      <c r="F744" s="7"/>
      <c r="G744" s="7"/>
      <c r="H744" s="7"/>
      <c r="I744" s="7"/>
    </row>
    <row r="745" spans="1:9" x14ac:dyDescent="0.25">
      <c r="A745" s="8"/>
      <c r="B745" s="9" t="s">
        <v>12</v>
      </c>
      <c r="C745" s="9"/>
      <c r="D745" s="9"/>
      <c r="E745" s="9"/>
      <c r="F745" s="9"/>
      <c r="G745" s="9"/>
      <c r="H745" s="9"/>
      <c r="I745" s="9"/>
    </row>
    <row r="746" spans="1:9" ht="21" x14ac:dyDescent="0.25">
      <c r="A746" s="10"/>
      <c r="B746" s="10" t="s">
        <v>2785</v>
      </c>
      <c r="C746" s="7" t="s">
        <v>604</v>
      </c>
      <c r="D746" s="12">
        <v>71861111</v>
      </c>
      <c r="E746" s="12">
        <v>16912760</v>
      </c>
      <c r="F746" s="12">
        <v>90000000</v>
      </c>
      <c r="G746" s="12">
        <v>100000000</v>
      </c>
      <c r="H746" s="7"/>
      <c r="I746" s="7"/>
    </row>
    <row r="747" spans="1:9" ht="21" x14ac:dyDescent="0.25">
      <c r="A747" s="13" t="s">
        <v>2063</v>
      </c>
      <c r="B747" s="13" t="s">
        <v>2786</v>
      </c>
      <c r="C747" s="14" t="s">
        <v>605</v>
      </c>
      <c r="D747" s="16">
        <v>71161111</v>
      </c>
      <c r="E747" s="16">
        <v>16134260</v>
      </c>
      <c r="F747" s="16">
        <v>80000000</v>
      </c>
      <c r="G747" s="16">
        <v>80000000</v>
      </c>
      <c r="H747" s="18">
        <v>0</v>
      </c>
      <c r="I747" s="17" t="s">
        <v>16</v>
      </c>
    </row>
    <row r="748" spans="1:9" x14ac:dyDescent="0.25">
      <c r="A748" s="13" t="s">
        <v>2068</v>
      </c>
      <c r="B748" s="13" t="s">
        <v>2787</v>
      </c>
      <c r="C748" s="14" t="s">
        <v>606</v>
      </c>
      <c r="D748" s="16">
        <v>700000</v>
      </c>
      <c r="E748" s="16">
        <v>778500</v>
      </c>
      <c r="F748" s="16">
        <v>5000000</v>
      </c>
      <c r="G748" s="15">
        <v>0</v>
      </c>
      <c r="H748" s="17" t="s">
        <v>8</v>
      </c>
      <c r="I748" s="17"/>
    </row>
    <row r="749" spans="1:9" x14ac:dyDescent="0.25">
      <c r="A749" s="13" t="s">
        <v>2072</v>
      </c>
      <c r="B749" s="13" t="s">
        <v>2788</v>
      </c>
      <c r="C749" s="14" t="s">
        <v>607</v>
      </c>
      <c r="D749" s="15">
        <v>0</v>
      </c>
      <c r="E749" s="15">
        <v>0</v>
      </c>
      <c r="F749" s="16">
        <v>5000000</v>
      </c>
      <c r="G749" s="16">
        <v>20000000</v>
      </c>
      <c r="H749" s="18">
        <v>0</v>
      </c>
      <c r="I749" s="17" t="s">
        <v>16</v>
      </c>
    </row>
    <row r="750" spans="1:9" x14ac:dyDescent="0.25">
      <c r="A750" s="10"/>
      <c r="B750" s="10" t="s">
        <v>2789</v>
      </c>
      <c r="C750" s="7" t="s">
        <v>608</v>
      </c>
      <c r="D750" s="11">
        <v>0</v>
      </c>
      <c r="E750" s="11">
        <v>0</v>
      </c>
      <c r="F750" s="12">
        <v>70000000</v>
      </c>
      <c r="G750" s="12">
        <v>60000000</v>
      </c>
      <c r="H750" s="7"/>
      <c r="I750" s="7"/>
    </row>
    <row r="751" spans="1:9" ht="21" x14ac:dyDescent="0.25">
      <c r="A751" s="13" t="s">
        <v>2084</v>
      </c>
      <c r="B751" s="13" t="s">
        <v>2790</v>
      </c>
      <c r="C751" s="14" t="s">
        <v>609</v>
      </c>
      <c r="D751" s="15">
        <v>0</v>
      </c>
      <c r="E751" s="15">
        <v>0</v>
      </c>
      <c r="F751" s="16">
        <v>5000000</v>
      </c>
      <c r="G751" s="15">
        <v>0</v>
      </c>
      <c r="H751" s="18">
        <v>0</v>
      </c>
      <c r="I751" s="17" t="s">
        <v>16</v>
      </c>
    </row>
    <row r="752" spans="1:9" ht="21" x14ac:dyDescent="0.25">
      <c r="A752" s="13" t="s">
        <v>2088</v>
      </c>
      <c r="B752" s="13" t="s">
        <v>2791</v>
      </c>
      <c r="C752" s="14" t="s">
        <v>610</v>
      </c>
      <c r="D752" s="15">
        <v>0</v>
      </c>
      <c r="E752" s="15">
        <v>0</v>
      </c>
      <c r="F752" s="16">
        <v>25000000</v>
      </c>
      <c r="G752" s="15">
        <v>0</v>
      </c>
      <c r="H752" s="18">
        <v>0</v>
      </c>
      <c r="I752" s="17" t="s">
        <v>16</v>
      </c>
    </row>
    <row r="753" spans="1:9" ht="21" x14ac:dyDescent="0.25">
      <c r="A753" s="13" t="s">
        <v>2090</v>
      </c>
      <c r="B753" s="13" t="s">
        <v>2792</v>
      </c>
      <c r="C753" s="14" t="s">
        <v>611</v>
      </c>
      <c r="D753" s="15">
        <v>0</v>
      </c>
      <c r="E753" s="15">
        <v>0</v>
      </c>
      <c r="F753" s="16">
        <v>25000000</v>
      </c>
      <c r="G753" s="15">
        <v>0</v>
      </c>
      <c r="H753" s="18">
        <v>0</v>
      </c>
      <c r="I753" s="17" t="s">
        <v>16</v>
      </c>
    </row>
    <row r="754" spans="1:9" x14ac:dyDescent="0.25">
      <c r="A754" s="13" t="s">
        <v>2092</v>
      </c>
      <c r="B754" s="13" t="s">
        <v>2793</v>
      </c>
      <c r="C754" s="14" t="s">
        <v>612</v>
      </c>
      <c r="D754" s="15">
        <v>0</v>
      </c>
      <c r="E754" s="15">
        <v>0</v>
      </c>
      <c r="F754" s="16">
        <v>15000000</v>
      </c>
      <c r="G754" s="16">
        <v>20000000</v>
      </c>
      <c r="H754" s="18">
        <v>0</v>
      </c>
      <c r="I754" s="17" t="s">
        <v>16</v>
      </c>
    </row>
    <row r="755" spans="1:9" ht="52.5" x14ac:dyDescent="0.25">
      <c r="A755" s="13" t="s">
        <v>2099</v>
      </c>
      <c r="B755" s="13" t="s">
        <v>2794</v>
      </c>
      <c r="C755" s="14" t="s">
        <v>613</v>
      </c>
      <c r="D755" s="15">
        <v>0</v>
      </c>
      <c r="E755" s="15">
        <v>0</v>
      </c>
      <c r="F755" s="15">
        <v>0</v>
      </c>
      <c r="G755" s="16">
        <v>40000000</v>
      </c>
      <c r="H755" s="18">
        <v>0</v>
      </c>
      <c r="I755" s="17" t="s">
        <v>16</v>
      </c>
    </row>
    <row r="756" spans="1:9" x14ac:dyDescent="0.25">
      <c r="A756" s="19" t="s">
        <v>54</v>
      </c>
      <c r="B756" s="19"/>
      <c r="C756" s="19"/>
      <c r="D756" s="20">
        <v>71861111</v>
      </c>
      <c r="E756" s="20">
        <v>16912760</v>
      </c>
      <c r="F756" s="20">
        <v>160000000</v>
      </c>
      <c r="G756" s="20">
        <v>160000000</v>
      </c>
      <c r="H756" s="21"/>
      <c r="I756" s="21"/>
    </row>
    <row r="757" spans="1:9" x14ac:dyDescent="0.25">
      <c r="A757" s="8"/>
      <c r="B757" s="9" t="s">
        <v>55</v>
      </c>
      <c r="C757" s="9"/>
      <c r="D757" s="9"/>
      <c r="E757" s="9"/>
      <c r="F757" s="9"/>
      <c r="G757" s="9"/>
      <c r="H757" s="9"/>
      <c r="I757" s="9"/>
    </row>
    <row r="758" spans="1:9" x14ac:dyDescent="0.25">
      <c r="A758" s="19" t="s">
        <v>54</v>
      </c>
      <c r="B758" s="19"/>
      <c r="C758" s="19"/>
      <c r="D758" s="19"/>
      <c r="E758" s="19"/>
      <c r="F758" s="19"/>
      <c r="G758" s="22">
        <v>0</v>
      </c>
      <c r="H758" s="23"/>
      <c r="I758" s="23"/>
    </row>
    <row r="759" spans="1:9" ht="21" x14ac:dyDescent="0.25">
      <c r="A759" s="19" t="s">
        <v>56</v>
      </c>
      <c r="B759" s="19"/>
      <c r="C759" s="19"/>
      <c r="D759" s="12">
        <v>71861111</v>
      </c>
      <c r="E759" s="12">
        <v>16912760</v>
      </c>
      <c r="F759" s="12">
        <v>160000000</v>
      </c>
      <c r="G759" s="12">
        <v>160000000</v>
      </c>
      <c r="H759" s="23"/>
      <c r="I759" s="23"/>
    </row>
    <row r="760" spans="1:9" ht="21" x14ac:dyDescent="0.25">
      <c r="A760" s="6" t="s">
        <v>2236</v>
      </c>
      <c r="B760" s="7" t="s">
        <v>614</v>
      </c>
      <c r="C760" s="7"/>
      <c r="D760" s="7"/>
      <c r="E760" s="7"/>
      <c r="F760" s="7"/>
      <c r="G760" s="7"/>
      <c r="H760" s="7"/>
      <c r="I760" s="7"/>
    </row>
    <row r="761" spans="1:9" x14ac:dyDescent="0.25">
      <c r="A761" s="8"/>
      <c r="B761" s="9" t="s">
        <v>12</v>
      </c>
      <c r="C761" s="9"/>
      <c r="D761" s="9"/>
      <c r="E761" s="9"/>
      <c r="F761" s="9"/>
      <c r="G761" s="9"/>
      <c r="H761" s="9"/>
      <c r="I761" s="9"/>
    </row>
    <row r="762" spans="1:9" x14ac:dyDescent="0.25">
      <c r="A762" s="10"/>
      <c r="B762" s="10" t="s">
        <v>2795</v>
      </c>
      <c r="C762" s="7" t="s">
        <v>615</v>
      </c>
      <c r="D762" s="12">
        <v>1700000</v>
      </c>
      <c r="E762" s="12">
        <v>900000</v>
      </c>
      <c r="F762" s="12">
        <v>17000000</v>
      </c>
      <c r="G762" s="12">
        <v>41500000</v>
      </c>
      <c r="H762" s="7"/>
      <c r="I762" s="7"/>
    </row>
    <row r="763" spans="1:9" x14ac:dyDescent="0.25">
      <c r="A763" s="13" t="s">
        <v>2063</v>
      </c>
      <c r="B763" s="13" t="s">
        <v>2796</v>
      </c>
      <c r="C763" s="14" t="s">
        <v>616</v>
      </c>
      <c r="D763" s="16">
        <v>1700000</v>
      </c>
      <c r="E763" s="15">
        <v>0</v>
      </c>
      <c r="F763" s="16">
        <v>10000000</v>
      </c>
      <c r="G763" s="16">
        <v>13000000</v>
      </c>
      <c r="H763" s="17" t="s">
        <v>8</v>
      </c>
      <c r="I763" s="17"/>
    </row>
    <row r="764" spans="1:9" ht="31.5" x14ac:dyDescent="0.25">
      <c r="A764" s="13" t="s">
        <v>2066</v>
      </c>
      <c r="B764" s="13" t="s">
        <v>2797</v>
      </c>
      <c r="C764" s="14" t="s">
        <v>617</v>
      </c>
      <c r="D764" s="15">
        <v>0</v>
      </c>
      <c r="E764" s="15">
        <v>0</v>
      </c>
      <c r="F764" s="15">
        <v>0</v>
      </c>
      <c r="G764" s="16">
        <v>2000000</v>
      </c>
      <c r="H764" s="18">
        <v>0</v>
      </c>
      <c r="I764" s="17" t="s">
        <v>16</v>
      </c>
    </row>
    <row r="765" spans="1:9" ht="21" x14ac:dyDescent="0.25">
      <c r="A765" s="13" t="s">
        <v>2068</v>
      </c>
      <c r="B765" s="13" t="s">
        <v>2798</v>
      </c>
      <c r="C765" s="14" t="s">
        <v>618</v>
      </c>
      <c r="D765" s="15">
        <v>0</v>
      </c>
      <c r="E765" s="16">
        <v>900000</v>
      </c>
      <c r="F765" s="16">
        <v>5000000</v>
      </c>
      <c r="G765" s="16">
        <v>2000000</v>
      </c>
      <c r="H765" s="18">
        <v>0</v>
      </c>
      <c r="I765" s="17" t="s">
        <v>16</v>
      </c>
    </row>
    <row r="766" spans="1:9" x14ac:dyDescent="0.25">
      <c r="A766" s="13" t="s">
        <v>2070</v>
      </c>
      <c r="B766" s="13" t="s">
        <v>2799</v>
      </c>
      <c r="C766" s="14" t="s">
        <v>619</v>
      </c>
      <c r="D766" s="15">
        <v>0</v>
      </c>
      <c r="E766" s="15">
        <v>0</v>
      </c>
      <c r="F766" s="15">
        <v>0</v>
      </c>
      <c r="G766" s="16">
        <v>3000000</v>
      </c>
      <c r="H766" s="18">
        <v>0</v>
      </c>
      <c r="I766" s="17" t="s">
        <v>16</v>
      </c>
    </row>
    <row r="767" spans="1:9" ht="21" x14ac:dyDescent="0.25">
      <c r="A767" s="13" t="s">
        <v>2072</v>
      </c>
      <c r="B767" s="13" t="s">
        <v>2800</v>
      </c>
      <c r="C767" s="14" t="s">
        <v>620</v>
      </c>
      <c r="D767" s="15">
        <v>0</v>
      </c>
      <c r="E767" s="15">
        <v>0</v>
      </c>
      <c r="F767" s="16">
        <v>2000000</v>
      </c>
      <c r="G767" s="16">
        <v>2000000</v>
      </c>
      <c r="H767" s="18">
        <v>0</v>
      </c>
      <c r="I767" s="17" t="s">
        <v>16</v>
      </c>
    </row>
    <row r="768" spans="1:9" ht="21" x14ac:dyDescent="0.25">
      <c r="A768" s="13" t="s">
        <v>2074</v>
      </c>
      <c r="B768" s="13" t="s">
        <v>2801</v>
      </c>
      <c r="C768" s="14" t="s">
        <v>621</v>
      </c>
      <c r="D768" s="15">
        <v>0</v>
      </c>
      <c r="E768" s="15">
        <v>0</v>
      </c>
      <c r="F768" s="15">
        <v>0</v>
      </c>
      <c r="G768" s="16">
        <v>6500000</v>
      </c>
      <c r="H768" s="18">
        <v>0</v>
      </c>
      <c r="I768" s="17" t="s">
        <v>16</v>
      </c>
    </row>
    <row r="769" spans="1:9" ht="21" x14ac:dyDescent="0.25">
      <c r="A769" s="13" t="s">
        <v>2077</v>
      </c>
      <c r="B769" s="13" t="s">
        <v>2802</v>
      </c>
      <c r="C769" s="14" t="s">
        <v>622</v>
      </c>
      <c r="D769" s="15">
        <v>0</v>
      </c>
      <c r="E769" s="15">
        <v>0</v>
      </c>
      <c r="F769" s="15">
        <v>0</v>
      </c>
      <c r="G769" s="16">
        <v>2000000</v>
      </c>
      <c r="H769" s="18">
        <v>0</v>
      </c>
      <c r="I769" s="17" t="s">
        <v>16</v>
      </c>
    </row>
    <row r="770" spans="1:9" ht="21" x14ac:dyDescent="0.25">
      <c r="A770" s="13" t="s">
        <v>2080</v>
      </c>
      <c r="B770" s="13" t="s">
        <v>2803</v>
      </c>
      <c r="C770" s="14" t="s">
        <v>623</v>
      </c>
      <c r="D770" s="15">
        <v>0</v>
      </c>
      <c r="E770" s="15">
        <v>0</v>
      </c>
      <c r="F770" s="15">
        <v>0</v>
      </c>
      <c r="G770" s="16">
        <v>2000000</v>
      </c>
      <c r="H770" s="18">
        <v>0</v>
      </c>
      <c r="I770" s="17" t="s">
        <v>16</v>
      </c>
    </row>
    <row r="771" spans="1:9" ht="21" x14ac:dyDescent="0.25">
      <c r="A771" s="13" t="s">
        <v>2082</v>
      </c>
      <c r="B771" s="13" t="s">
        <v>2804</v>
      </c>
      <c r="C771" s="14" t="s">
        <v>624</v>
      </c>
      <c r="D771" s="15">
        <v>0</v>
      </c>
      <c r="E771" s="15">
        <v>0</v>
      </c>
      <c r="F771" s="15">
        <v>0</v>
      </c>
      <c r="G771" s="16">
        <v>3000000</v>
      </c>
      <c r="H771" s="18">
        <v>0</v>
      </c>
      <c r="I771" s="17" t="s">
        <v>16</v>
      </c>
    </row>
    <row r="772" spans="1:9" x14ac:dyDescent="0.25">
      <c r="A772" s="13" t="s">
        <v>2084</v>
      </c>
      <c r="B772" s="13" t="s">
        <v>2805</v>
      </c>
      <c r="C772" s="14" t="s">
        <v>625</v>
      </c>
      <c r="D772" s="15">
        <v>0</v>
      </c>
      <c r="E772" s="15">
        <v>0</v>
      </c>
      <c r="F772" s="15">
        <v>0</v>
      </c>
      <c r="G772" s="16">
        <v>4000000</v>
      </c>
      <c r="H772" s="18">
        <v>0</v>
      </c>
      <c r="I772" s="17" t="s">
        <v>16</v>
      </c>
    </row>
    <row r="773" spans="1:9" x14ac:dyDescent="0.25">
      <c r="A773" s="13" t="s">
        <v>2088</v>
      </c>
      <c r="B773" s="13" t="s">
        <v>2806</v>
      </c>
      <c r="C773" s="14" t="s">
        <v>626</v>
      </c>
      <c r="D773" s="15">
        <v>0</v>
      </c>
      <c r="E773" s="15">
        <v>0</v>
      </c>
      <c r="F773" s="15">
        <v>0</v>
      </c>
      <c r="G773" s="16">
        <v>2000000</v>
      </c>
      <c r="H773" s="18">
        <v>0</v>
      </c>
      <c r="I773" s="17" t="s">
        <v>16</v>
      </c>
    </row>
    <row r="774" spans="1:9" x14ac:dyDescent="0.25">
      <c r="A774" s="10"/>
      <c r="B774" s="10" t="s">
        <v>2807</v>
      </c>
      <c r="C774" s="7" t="s">
        <v>627</v>
      </c>
      <c r="D774" s="12">
        <v>750000</v>
      </c>
      <c r="E774" s="11">
        <v>0</v>
      </c>
      <c r="F774" s="12">
        <v>8000000</v>
      </c>
      <c r="G774" s="12">
        <v>8500000</v>
      </c>
      <c r="H774" s="7"/>
      <c r="I774" s="7"/>
    </row>
    <row r="775" spans="1:9" x14ac:dyDescent="0.25">
      <c r="A775" s="13" t="s">
        <v>2090</v>
      </c>
      <c r="B775" s="13" t="s">
        <v>2808</v>
      </c>
      <c r="C775" s="14" t="s">
        <v>628</v>
      </c>
      <c r="D775" s="16">
        <v>750000</v>
      </c>
      <c r="E775" s="15">
        <v>0</v>
      </c>
      <c r="F775" s="16">
        <v>6000000</v>
      </c>
      <c r="G775" s="16">
        <v>6000000</v>
      </c>
      <c r="H775" s="17" t="s">
        <v>8</v>
      </c>
      <c r="I775" s="17"/>
    </row>
    <row r="776" spans="1:9" x14ac:dyDescent="0.25">
      <c r="A776" s="13" t="s">
        <v>2092</v>
      </c>
      <c r="B776" s="13" t="s">
        <v>2809</v>
      </c>
      <c r="C776" s="14" t="s">
        <v>629</v>
      </c>
      <c r="D776" s="15">
        <v>0</v>
      </c>
      <c r="E776" s="15">
        <v>0</v>
      </c>
      <c r="F776" s="16">
        <v>2000000</v>
      </c>
      <c r="G776" s="16">
        <v>2500000</v>
      </c>
      <c r="H776" s="18">
        <v>0</v>
      </c>
      <c r="I776" s="17" t="s">
        <v>189</v>
      </c>
    </row>
    <row r="777" spans="1:9" x14ac:dyDescent="0.25">
      <c r="A777" s="19" t="s">
        <v>54</v>
      </c>
      <c r="B777" s="19"/>
      <c r="C777" s="19"/>
      <c r="D777" s="20">
        <v>2450000</v>
      </c>
      <c r="E777" s="20">
        <v>900000</v>
      </c>
      <c r="F777" s="20">
        <v>25000000</v>
      </c>
      <c r="G777" s="20">
        <v>50000000</v>
      </c>
      <c r="H777" s="21"/>
      <c r="I777" s="21"/>
    </row>
    <row r="778" spans="1:9" x14ac:dyDescent="0.25">
      <c r="A778" s="8"/>
      <c r="B778" s="9" t="s">
        <v>55</v>
      </c>
      <c r="C778" s="9"/>
      <c r="D778" s="9"/>
      <c r="E778" s="9"/>
      <c r="F778" s="9"/>
      <c r="G778" s="9"/>
      <c r="H778" s="9"/>
      <c r="I778" s="9"/>
    </row>
    <row r="779" spans="1:9" x14ac:dyDescent="0.25">
      <c r="A779" s="19" t="s">
        <v>54</v>
      </c>
      <c r="B779" s="19"/>
      <c r="C779" s="19"/>
      <c r="D779" s="19"/>
      <c r="E779" s="19"/>
      <c r="F779" s="19"/>
      <c r="G779" s="22">
        <v>0</v>
      </c>
      <c r="H779" s="23"/>
      <c r="I779" s="23"/>
    </row>
    <row r="780" spans="1:9" ht="21" x14ac:dyDescent="0.25">
      <c r="A780" s="19" t="s">
        <v>56</v>
      </c>
      <c r="B780" s="19"/>
      <c r="C780" s="19"/>
      <c r="D780" s="12">
        <v>2450000</v>
      </c>
      <c r="E780" s="12">
        <v>900000</v>
      </c>
      <c r="F780" s="12">
        <v>25000000</v>
      </c>
      <c r="G780" s="12">
        <v>50000000</v>
      </c>
      <c r="H780" s="23"/>
      <c r="I780" s="23"/>
    </row>
    <row r="781" spans="1:9" ht="21" x14ac:dyDescent="0.25">
      <c r="A781" s="6" t="s">
        <v>2237</v>
      </c>
      <c r="B781" s="7" t="s">
        <v>630</v>
      </c>
      <c r="C781" s="7"/>
      <c r="D781" s="7"/>
      <c r="E781" s="7"/>
      <c r="F781" s="7"/>
      <c r="G781" s="7"/>
      <c r="H781" s="7"/>
      <c r="I781" s="7"/>
    </row>
    <row r="782" spans="1:9" x14ac:dyDescent="0.25">
      <c r="A782" s="8"/>
      <c r="B782" s="9" t="s">
        <v>12</v>
      </c>
      <c r="C782" s="9"/>
      <c r="D782" s="9"/>
      <c r="E782" s="9"/>
      <c r="F782" s="9"/>
      <c r="G782" s="9"/>
      <c r="H782" s="9"/>
      <c r="I782" s="9"/>
    </row>
    <row r="783" spans="1:9" x14ac:dyDescent="0.25">
      <c r="A783" s="10"/>
      <c r="B783" s="10" t="s">
        <v>2810</v>
      </c>
      <c r="C783" s="7" t="s">
        <v>631</v>
      </c>
      <c r="D783" s="11">
        <v>0</v>
      </c>
      <c r="E783" s="11">
        <v>0</v>
      </c>
      <c r="F783" s="12">
        <v>8000000</v>
      </c>
      <c r="G783" s="12">
        <v>13000000</v>
      </c>
      <c r="H783" s="7"/>
      <c r="I783" s="7"/>
    </row>
    <row r="784" spans="1:9" x14ac:dyDescent="0.25">
      <c r="A784" s="13" t="s">
        <v>2063</v>
      </c>
      <c r="B784" s="13" t="s">
        <v>2811</v>
      </c>
      <c r="C784" s="14" t="s">
        <v>632</v>
      </c>
      <c r="D784" s="15">
        <v>0</v>
      </c>
      <c r="E784" s="15">
        <v>0</v>
      </c>
      <c r="F784" s="16">
        <v>2000000</v>
      </c>
      <c r="G784" s="16">
        <v>4500000</v>
      </c>
      <c r="H784" s="17" t="s">
        <v>8</v>
      </c>
      <c r="I784" s="17"/>
    </row>
    <row r="785" spans="1:9" ht="21" x14ac:dyDescent="0.25">
      <c r="A785" s="13" t="s">
        <v>2068</v>
      </c>
      <c r="B785" s="13" t="s">
        <v>2812</v>
      </c>
      <c r="C785" s="14" t="s">
        <v>633</v>
      </c>
      <c r="D785" s="15">
        <v>0</v>
      </c>
      <c r="E785" s="15">
        <v>0</v>
      </c>
      <c r="F785" s="16">
        <v>500000</v>
      </c>
      <c r="G785" s="16">
        <v>1000000</v>
      </c>
      <c r="H785" s="17" t="s">
        <v>8</v>
      </c>
      <c r="I785" s="17"/>
    </row>
    <row r="786" spans="1:9" x14ac:dyDescent="0.25">
      <c r="A786" s="13" t="s">
        <v>2070</v>
      </c>
      <c r="B786" s="13" t="s">
        <v>2813</v>
      </c>
      <c r="C786" s="14" t="s">
        <v>634</v>
      </c>
      <c r="D786" s="15">
        <v>0</v>
      </c>
      <c r="E786" s="15">
        <v>0</v>
      </c>
      <c r="F786" s="16">
        <v>1000000</v>
      </c>
      <c r="G786" s="16">
        <v>1500000</v>
      </c>
      <c r="H786" s="17" t="s">
        <v>8</v>
      </c>
      <c r="I786" s="17"/>
    </row>
    <row r="787" spans="1:9" x14ac:dyDescent="0.25">
      <c r="A787" s="13" t="s">
        <v>2072</v>
      </c>
      <c r="B787" s="13" t="s">
        <v>2814</v>
      </c>
      <c r="C787" s="14" t="s">
        <v>635</v>
      </c>
      <c r="D787" s="15">
        <v>0</v>
      </c>
      <c r="E787" s="15">
        <v>0</v>
      </c>
      <c r="F787" s="16">
        <v>2000000</v>
      </c>
      <c r="G787" s="16">
        <v>3000000</v>
      </c>
      <c r="H787" s="17" t="s">
        <v>8</v>
      </c>
      <c r="I787" s="17"/>
    </row>
    <row r="788" spans="1:9" ht="21" x14ac:dyDescent="0.25">
      <c r="A788" s="13" t="s">
        <v>2074</v>
      </c>
      <c r="B788" s="13" t="s">
        <v>2815</v>
      </c>
      <c r="C788" s="14" t="s">
        <v>636</v>
      </c>
      <c r="D788" s="15">
        <v>0</v>
      </c>
      <c r="E788" s="15">
        <v>0</v>
      </c>
      <c r="F788" s="16">
        <v>500000</v>
      </c>
      <c r="G788" s="16">
        <v>500000</v>
      </c>
      <c r="H788" s="17" t="s">
        <v>8</v>
      </c>
      <c r="I788" s="17"/>
    </row>
    <row r="789" spans="1:9" ht="21" x14ac:dyDescent="0.25">
      <c r="A789" s="13" t="s">
        <v>2077</v>
      </c>
      <c r="B789" s="13" t="s">
        <v>2816</v>
      </c>
      <c r="C789" s="14" t="s">
        <v>637</v>
      </c>
      <c r="D789" s="15">
        <v>0</v>
      </c>
      <c r="E789" s="15">
        <v>0</v>
      </c>
      <c r="F789" s="16">
        <v>2000000</v>
      </c>
      <c r="G789" s="16">
        <v>2500000</v>
      </c>
      <c r="H789" s="17" t="s">
        <v>8</v>
      </c>
      <c r="I789" s="17"/>
    </row>
    <row r="790" spans="1:9" x14ac:dyDescent="0.25">
      <c r="A790" s="10"/>
      <c r="B790" s="10" t="s">
        <v>2817</v>
      </c>
      <c r="C790" s="7" t="s">
        <v>638</v>
      </c>
      <c r="D790" s="11">
        <v>0</v>
      </c>
      <c r="E790" s="11">
        <v>0</v>
      </c>
      <c r="F790" s="12">
        <v>1000000</v>
      </c>
      <c r="G790" s="12">
        <v>2000000</v>
      </c>
      <c r="H790" s="7"/>
      <c r="I790" s="7"/>
    </row>
    <row r="791" spans="1:9" x14ac:dyDescent="0.25">
      <c r="A791" s="13" t="s">
        <v>2082</v>
      </c>
      <c r="B791" s="13" t="s">
        <v>2818</v>
      </c>
      <c r="C791" s="14" t="s">
        <v>639</v>
      </c>
      <c r="D791" s="15">
        <v>0</v>
      </c>
      <c r="E791" s="15">
        <v>0</v>
      </c>
      <c r="F791" s="16">
        <v>1000000</v>
      </c>
      <c r="G791" s="16">
        <v>2000000</v>
      </c>
      <c r="H791" s="17" t="s">
        <v>8</v>
      </c>
      <c r="I791" s="17"/>
    </row>
    <row r="792" spans="1:9" x14ac:dyDescent="0.25">
      <c r="A792" s="19" t="s">
        <v>54</v>
      </c>
      <c r="B792" s="19"/>
      <c r="C792" s="19"/>
      <c r="D792" s="22">
        <v>0</v>
      </c>
      <c r="E792" s="22">
        <v>0</v>
      </c>
      <c r="F792" s="20">
        <v>9000000</v>
      </c>
      <c r="G792" s="20">
        <v>15000000</v>
      </c>
      <c r="H792" s="21"/>
      <c r="I792" s="21"/>
    </row>
    <row r="793" spans="1:9" x14ac:dyDescent="0.25">
      <c r="A793" s="8"/>
      <c r="B793" s="9" t="s">
        <v>55</v>
      </c>
      <c r="C793" s="9"/>
      <c r="D793" s="9"/>
      <c r="E793" s="9"/>
      <c r="F793" s="9"/>
      <c r="G793" s="9"/>
      <c r="H793" s="9"/>
      <c r="I793" s="9"/>
    </row>
    <row r="794" spans="1:9" x14ac:dyDescent="0.25">
      <c r="A794" s="19" t="s">
        <v>54</v>
      </c>
      <c r="B794" s="19"/>
      <c r="C794" s="19"/>
      <c r="D794" s="19"/>
      <c r="E794" s="19"/>
      <c r="F794" s="19"/>
      <c r="G794" s="22">
        <v>0</v>
      </c>
      <c r="H794" s="23"/>
      <c r="I794" s="23"/>
    </row>
    <row r="795" spans="1:9" ht="21" x14ac:dyDescent="0.25">
      <c r="A795" s="19" t="s">
        <v>56</v>
      </c>
      <c r="B795" s="19"/>
      <c r="C795" s="19"/>
      <c r="D795" s="11">
        <v>0</v>
      </c>
      <c r="E795" s="11">
        <v>0</v>
      </c>
      <c r="F795" s="12">
        <v>9000000</v>
      </c>
      <c r="G795" s="12">
        <v>15000000</v>
      </c>
      <c r="H795" s="23"/>
      <c r="I795" s="23"/>
    </row>
    <row r="796" spans="1:9" ht="21" x14ac:dyDescent="0.25">
      <c r="A796" s="6" t="s">
        <v>2238</v>
      </c>
      <c r="B796" s="7" t="s">
        <v>640</v>
      </c>
      <c r="C796" s="7"/>
      <c r="D796" s="7"/>
      <c r="E796" s="7"/>
      <c r="F796" s="7"/>
      <c r="G796" s="7"/>
      <c r="H796" s="7"/>
      <c r="I796" s="7"/>
    </row>
    <row r="797" spans="1:9" x14ac:dyDescent="0.25">
      <c r="A797" s="8"/>
      <c r="B797" s="9" t="s">
        <v>12</v>
      </c>
      <c r="C797" s="9"/>
      <c r="D797" s="9"/>
      <c r="E797" s="9"/>
      <c r="F797" s="9"/>
      <c r="G797" s="9"/>
      <c r="H797" s="9"/>
      <c r="I797" s="9"/>
    </row>
    <row r="798" spans="1:9" x14ac:dyDescent="0.25">
      <c r="A798" s="10"/>
      <c r="B798" s="10" t="s">
        <v>2819</v>
      </c>
      <c r="C798" s="7" t="s">
        <v>641</v>
      </c>
      <c r="D798" s="11">
        <v>0</v>
      </c>
      <c r="E798" s="11">
        <v>0</v>
      </c>
      <c r="F798" s="12">
        <v>1500000</v>
      </c>
      <c r="G798" s="12">
        <v>1500000</v>
      </c>
      <c r="H798" s="7"/>
      <c r="I798" s="7"/>
    </row>
    <row r="799" spans="1:9" x14ac:dyDescent="0.25">
      <c r="A799" s="13" t="s">
        <v>2063</v>
      </c>
      <c r="B799" s="13" t="s">
        <v>2820</v>
      </c>
      <c r="C799" s="14" t="s">
        <v>642</v>
      </c>
      <c r="D799" s="15">
        <v>0</v>
      </c>
      <c r="E799" s="15">
        <v>0</v>
      </c>
      <c r="F799" s="16">
        <v>1500000</v>
      </c>
      <c r="G799" s="16">
        <v>1500000</v>
      </c>
      <c r="H799" s="17" t="s">
        <v>8</v>
      </c>
      <c r="I799" s="17"/>
    </row>
    <row r="800" spans="1:9" x14ac:dyDescent="0.25">
      <c r="A800" s="10"/>
      <c r="B800" s="10" t="s">
        <v>2821</v>
      </c>
      <c r="C800" s="7" t="s">
        <v>643</v>
      </c>
      <c r="D800" s="11">
        <v>0</v>
      </c>
      <c r="E800" s="11">
        <v>0</v>
      </c>
      <c r="F800" s="12">
        <v>3000000</v>
      </c>
      <c r="G800" s="12">
        <v>3000000</v>
      </c>
      <c r="H800" s="7"/>
      <c r="I800" s="7"/>
    </row>
    <row r="801" spans="1:9" x14ac:dyDescent="0.25">
      <c r="A801" s="13" t="s">
        <v>2066</v>
      </c>
      <c r="B801" s="13" t="s">
        <v>2822</v>
      </c>
      <c r="C801" s="14" t="s">
        <v>644</v>
      </c>
      <c r="D801" s="15">
        <v>0</v>
      </c>
      <c r="E801" s="15">
        <v>0</v>
      </c>
      <c r="F801" s="16">
        <v>3000000</v>
      </c>
      <c r="G801" s="16">
        <v>3000000</v>
      </c>
      <c r="H801" s="17" t="s">
        <v>8</v>
      </c>
      <c r="I801" s="17"/>
    </row>
    <row r="802" spans="1:9" x14ac:dyDescent="0.25">
      <c r="A802" s="10"/>
      <c r="B802" s="10" t="s">
        <v>2823</v>
      </c>
      <c r="C802" s="7" t="s">
        <v>645</v>
      </c>
      <c r="D802" s="11">
        <v>0</v>
      </c>
      <c r="E802" s="11">
        <v>0</v>
      </c>
      <c r="F802" s="11">
        <v>0</v>
      </c>
      <c r="G802" s="11">
        <v>0</v>
      </c>
      <c r="H802" s="7"/>
      <c r="I802" s="7"/>
    </row>
    <row r="803" spans="1:9" x14ac:dyDescent="0.25">
      <c r="A803" s="10"/>
      <c r="B803" s="10" t="s">
        <v>2824</v>
      </c>
      <c r="C803" s="7" t="s">
        <v>646</v>
      </c>
      <c r="D803" s="11">
        <v>0</v>
      </c>
      <c r="E803" s="11">
        <v>0</v>
      </c>
      <c r="F803" s="11">
        <v>0</v>
      </c>
      <c r="G803" s="12">
        <v>2000000</v>
      </c>
      <c r="H803" s="7"/>
      <c r="I803" s="7"/>
    </row>
    <row r="804" spans="1:9" ht="21" x14ac:dyDescent="0.25">
      <c r="A804" s="13" t="s">
        <v>2084</v>
      </c>
      <c r="B804" s="13" t="s">
        <v>2825</v>
      </c>
      <c r="C804" s="14" t="s">
        <v>647</v>
      </c>
      <c r="D804" s="15">
        <v>0</v>
      </c>
      <c r="E804" s="15">
        <v>0</v>
      </c>
      <c r="F804" s="15">
        <v>0</v>
      </c>
      <c r="G804" s="16">
        <v>2000000</v>
      </c>
      <c r="H804" s="17" t="s">
        <v>8</v>
      </c>
      <c r="I804" s="17"/>
    </row>
    <row r="805" spans="1:9" x14ac:dyDescent="0.25">
      <c r="A805" s="10"/>
      <c r="B805" s="10" t="s">
        <v>2826</v>
      </c>
      <c r="C805" s="7" t="s">
        <v>648</v>
      </c>
      <c r="D805" s="12">
        <v>625000</v>
      </c>
      <c r="E805" s="11">
        <v>0</v>
      </c>
      <c r="F805" s="12">
        <v>30500000</v>
      </c>
      <c r="G805" s="12">
        <v>28000000</v>
      </c>
      <c r="H805" s="7"/>
      <c r="I805" s="7"/>
    </row>
    <row r="806" spans="1:9" x14ac:dyDescent="0.25">
      <c r="A806" s="13" t="s">
        <v>2088</v>
      </c>
      <c r="B806" s="13" t="s">
        <v>2827</v>
      </c>
      <c r="C806" s="14" t="s">
        <v>649</v>
      </c>
      <c r="D806" s="15">
        <v>0</v>
      </c>
      <c r="E806" s="15">
        <v>0</v>
      </c>
      <c r="F806" s="16">
        <v>3000000</v>
      </c>
      <c r="G806" s="16">
        <v>2000000</v>
      </c>
      <c r="H806" s="17" t="s">
        <v>8</v>
      </c>
      <c r="I806" s="17"/>
    </row>
    <row r="807" spans="1:9" x14ac:dyDescent="0.25">
      <c r="A807" s="13" t="s">
        <v>2092</v>
      </c>
      <c r="B807" s="13" t="s">
        <v>2828</v>
      </c>
      <c r="C807" s="14" t="s">
        <v>650</v>
      </c>
      <c r="D807" s="15">
        <v>0</v>
      </c>
      <c r="E807" s="15">
        <v>0</v>
      </c>
      <c r="F807" s="16">
        <v>3000000</v>
      </c>
      <c r="G807" s="16">
        <v>2000000</v>
      </c>
      <c r="H807" s="17" t="s">
        <v>8</v>
      </c>
      <c r="I807" s="17"/>
    </row>
    <row r="808" spans="1:9" x14ac:dyDescent="0.25">
      <c r="A808" s="13" t="s">
        <v>2094</v>
      </c>
      <c r="B808" s="13" t="s">
        <v>2829</v>
      </c>
      <c r="C808" s="14" t="s">
        <v>651</v>
      </c>
      <c r="D808" s="15">
        <v>0</v>
      </c>
      <c r="E808" s="15">
        <v>0</v>
      </c>
      <c r="F808" s="16">
        <v>1000000</v>
      </c>
      <c r="G808" s="16">
        <v>2000000</v>
      </c>
      <c r="H808" s="17" t="s">
        <v>8</v>
      </c>
      <c r="I808" s="17"/>
    </row>
    <row r="809" spans="1:9" x14ac:dyDescent="0.25">
      <c r="A809" s="13" t="s">
        <v>2099</v>
      </c>
      <c r="B809" s="13" t="s">
        <v>2830</v>
      </c>
      <c r="C809" s="14" t="s">
        <v>652</v>
      </c>
      <c r="D809" s="15">
        <v>0</v>
      </c>
      <c r="E809" s="15">
        <v>0</v>
      </c>
      <c r="F809" s="16">
        <v>6000000</v>
      </c>
      <c r="G809" s="16">
        <v>6000000</v>
      </c>
      <c r="H809" s="17" t="s">
        <v>8</v>
      </c>
      <c r="I809" s="17"/>
    </row>
    <row r="810" spans="1:9" ht="21" x14ac:dyDescent="0.25">
      <c r="A810" s="13" t="s">
        <v>2101</v>
      </c>
      <c r="B810" s="13" t="s">
        <v>2831</v>
      </c>
      <c r="C810" s="14" t="s">
        <v>653</v>
      </c>
      <c r="D810" s="15">
        <v>0</v>
      </c>
      <c r="E810" s="15">
        <v>0</v>
      </c>
      <c r="F810" s="16">
        <v>2000000</v>
      </c>
      <c r="G810" s="16">
        <v>1000000</v>
      </c>
      <c r="H810" s="17" t="s">
        <v>8</v>
      </c>
      <c r="I810" s="17"/>
    </row>
    <row r="811" spans="1:9" ht="31.5" x14ac:dyDescent="0.25">
      <c r="A811" s="13" t="s">
        <v>2103</v>
      </c>
      <c r="B811" s="13" t="s">
        <v>2832</v>
      </c>
      <c r="C811" s="14" t="s">
        <v>654</v>
      </c>
      <c r="D811" s="15">
        <v>0</v>
      </c>
      <c r="E811" s="15">
        <v>0</v>
      </c>
      <c r="F811" s="16">
        <v>2000000</v>
      </c>
      <c r="G811" s="16">
        <v>2000000</v>
      </c>
      <c r="H811" s="17" t="s">
        <v>8</v>
      </c>
      <c r="I811" s="17"/>
    </row>
    <row r="812" spans="1:9" x14ac:dyDescent="0.25">
      <c r="A812" s="13" t="s">
        <v>2105</v>
      </c>
      <c r="B812" s="13" t="s">
        <v>2833</v>
      </c>
      <c r="C812" s="14" t="s">
        <v>655</v>
      </c>
      <c r="D812" s="15">
        <v>0</v>
      </c>
      <c r="E812" s="15">
        <v>0</v>
      </c>
      <c r="F812" s="16">
        <v>3500000</v>
      </c>
      <c r="G812" s="16">
        <v>3000000</v>
      </c>
      <c r="H812" s="17" t="s">
        <v>8</v>
      </c>
      <c r="I812" s="17"/>
    </row>
    <row r="813" spans="1:9" ht="21" x14ac:dyDescent="0.25">
      <c r="A813" s="13" t="s">
        <v>2109</v>
      </c>
      <c r="B813" s="13" t="s">
        <v>2834</v>
      </c>
      <c r="C813" s="14" t="s">
        <v>656</v>
      </c>
      <c r="D813" s="16">
        <v>625000</v>
      </c>
      <c r="E813" s="15">
        <v>0</v>
      </c>
      <c r="F813" s="16">
        <v>10000000</v>
      </c>
      <c r="G813" s="16">
        <v>10000000</v>
      </c>
      <c r="H813" s="17" t="s">
        <v>8</v>
      </c>
      <c r="I813" s="17"/>
    </row>
    <row r="814" spans="1:9" x14ac:dyDescent="0.25">
      <c r="A814" s="10"/>
      <c r="B814" s="10" t="s">
        <v>2835</v>
      </c>
      <c r="C814" s="7" t="s">
        <v>657</v>
      </c>
      <c r="D814" s="12">
        <v>49000000</v>
      </c>
      <c r="E814" s="11">
        <v>0</v>
      </c>
      <c r="F814" s="12">
        <v>312000000</v>
      </c>
      <c r="G814" s="12">
        <v>312500000</v>
      </c>
      <c r="H814" s="7"/>
      <c r="I814" s="7"/>
    </row>
    <row r="815" spans="1:9" x14ac:dyDescent="0.25">
      <c r="A815" s="13" t="s">
        <v>2111</v>
      </c>
      <c r="B815" s="13" t="s">
        <v>2836</v>
      </c>
      <c r="C815" s="14" t="s">
        <v>158</v>
      </c>
      <c r="D815" s="15">
        <v>0</v>
      </c>
      <c r="E815" s="15">
        <v>0</v>
      </c>
      <c r="F815" s="16">
        <v>5000000</v>
      </c>
      <c r="G815" s="16">
        <v>5000000</v>
      </c>
      <c r="H815" s="18">
        <v>0</v>
      </c>
      <c r="I815" s="17" t="s">
        <v>16</v>
      </c>
    </row>
    <row r="816" spans="1:9" x14ac:dyDescent="0.25">
      <c r="A816" s="13" t="s">
        <v>2119</v>
      </c>
      <c r="B816" s="13" t="s">
        <v>2837</v>
      </c>
      <c r="C816" s="14" t="s">
        <v>658</v>
      </c>
      <c r="D816" s="16">
        <v>24000000</v>
      </c>
      <c r="E816" s="15">
        <v>0</v>
      </c>
      <c r="F816" s="16">
        <v>24000000</v>
      </c>
      <c r="G816" s="16">
        <v>24000000</v>
      </c>
      <c r="H816" s="18">
        <v>0</v>
      </c>
      <c r="I816" s="17" t="s">
        <v>16</v>
      </c>
    </row>
    <row r="817" spans="1:9" x14ac:dyDescent="0.25">
      <c r="A817" s="13" t="s">
        <v>2122</v>
      </c>
      <c r="B817" s="13" t="s">
        <v>2838</v>
      </c>
      <c r="C817" s="14" t="s">
        <v>659</v>
      </c>
      <c r="D817" s="16">
        <v>25000000</v>
      </c>
      <c r="E817" s="15">
        <v>0</v>
      </c>
      <c r="F817" s="16">
        <v>30000000</v>
      </c>
      <c r="G817" s="16">
        <v>30000000</v>
      </c>
      <c r="H817" s="18">
        <v>0</v>
      </c>
      <c r="I817" s="17" t="s">
        <v>16</v>
      </c>
    </row>
    <row r="818" spans="1:9" x14ac:dyDescent="0.25">
      <c r="A818" s="13" t="s">
        <v>2125</v>
      </c>
      <c r="B818" s="13" t="s">
        <v>2839</v>
      </c>
      <c r="C818" s="14" t="s">
        <v>660</v>
      </c>
      <c r="D818" s="15">
        <v>0</v>
      </c>
      <c r="E818" s="15">
        <v>0</v>
      </c>
      <c r="F818" s="16">
        <v>3000000</v>
      </c>
      <c r="G818" s="16">
        <v>3500000</v>
      </c>
      <c r="H818" s="18">
        <v>0</v>
      </c>
      <c r="I818" s="17" t="s">
        <v>16</v>
      </c>
    </row>
    <row r="819" spans="1:9" x14ac:dyDescent="0.25">
      <c r="A819" s="13" t="s">
        <v>2230</v>
      </c>
      <c r="B819" s="13" t="s">
        <v>2840</v>
      </c>
      <c r="C819" s="14" t="s">
        <v>661</v>
      </c>
      <c r="D819" s="15">
        <v>0</v>
      </c>
      <c r="E819" s="15">
        <v>0</v>
      </c>
      <c r="F819" s="16">
        <v>250000000</v>
      </c>
      <c r="G819" s="16">
        <v>250000000</v>
      </c>
      <c r="H819" s="18">
        <v>0</v>
      </c>
      <c r="I819" s="17" t="s">
        <v>16</v>
      </c>
    </row>
    <row r="820" spans="1:9" x14ac:dyDescent="0.25">
      <c r="A820" s="10"/>
      <c r="B820" s="10" t="s">
        <v>2841</v>
      </c>
      <c r="C820" s="7" t="s">
        <v>111</v>
      </c>
      <c r="D820" s="11">
        <v>0</v>
      </c>
      <c r="E820" s="11">
        <v>0</v>
      </c>
      <c r="F820" s="12">
        <v>3000000</v>
      </c>
      <c r="G820" s="12">
        <v>3000000</v>
      </c>
      <c r="H820" s="7"/>
      <c r="I820" s="7"/>
    </row>
    <row r="821" spans="1:9" x14ac:dyDescent="0.25">
      <c r="A821" s="13" t="s">
        <v>2232</v>
      </c>
      <c r="B821" s="13" t="s">
        <v>2842</v>
      </c>
      <c r="C821" s="14" t="s">
        <v>373</v>
      </c>
      <c r="D821" s="15">
        <v>0</v>
      </c>
      <c r="E821" s="15">
        <v>0</v>
      </c>
      <c r="F821" s="16">
        <v>3000000</v>
      </c>
      <c r="G821" s="16">
        <v>3000000</v>
      </c>
      <c r="H821" s="18">
        <v>0</v>
      </c>
      <c r="I821" s="17" t="s">
        <v>16</v>
      </c>
    </row>
    <row r="822" spans="1:9" x14ac:dyDescent="0.25">
      <c r="A822" s="19" t="s">
        <v>54</v>
      </c>
      <c r="B822" s="19"/>
      <c r="C822" s="19"/>
      <c r="D822" s="20">
        <v>49625000</v>
      </c>
      <c r="E822" s="22">
        <v>0</v>
      </c>
      <c r="F822" s="20">
        <v>350000000</v>
      </c>
      <c r="G822" s="20">
        <v>350000000</v>
      </c>
      <c r="H822" s="21"/>
      <c r="I822" s="21"/>
    </row>
    <row r="823" spans="1:9" x14ac:dyDescent="0.25">
      <c r="A823" s="8"/>
      <c r="B823" s="9" t="s">
        <v>55</v>
      </c>
      <c r="C823" s="9"/>
      <c r="D823" s="9"/>
      <c r="E823" s="9"/>
      <c r="F823" s="9"/>
      <c r="G823" s="9"/>
      <c r="H823" s="9"/>
      <c r="I823" s="9"/>
    </row>
    <row r="824" spans="1:9" x14ac:dyDescent="0.25">
      <c r="A824" s="19" t="s">
        <v>54</v>
      </c>
      <c r="B824" s="19"/>
      <c r="C824" s="19"/>
      <c r="D824" s="19"/>
      <c r="E824" s="19"/>
      <c r="F824" s="19"/>
      <c r="G824" s="22">
        <v>0</v>
      </c>
      <c r="H824" s="23"/>
      <c r="I824" s="23"/>
    </row>
    <row r="825" spans="1:9" ht="21" x14ac:dyDescent="0.25">
      <c r="A825" s="19" t="s">
        <v>56</v>
      </c>
      <c r="B825" s="19"/>
      <c r="C825" s="19"/>
      <c r="D825" s="12">
        <v>49625000</v>
      </c>
      <c r="E825" s="11">
        <v>0</v>
      </c>
      <c r="F825" s="12">
        <v>350000000</v>
      </c>
      <c r="G825" s="12">
        <v>350000000</v>
      </c>
      <c r="H825" s="23"/>
      <c r="I825" s="23"/>
    </row>
    <row r="826" spans="1:9" x14ac:dyDescent="0.25">
      <c r="A826" s="6" t="s">
        <v>2240</v>
      </c>
      <c r="B826" s="7" t="s">
        <v>662</v>
      </c>
      <c r="C826" s="7"/>
      <c r="D826" s="7"/>
      <c r="E826" s="7"/>
      <c r="F826" s="7"/>
      <c r="G826" s="7"/>
      <c r="H826" s="7"/>
      <c r="I826" s="7"/>
    </row>
    <row r="827" spans="1:9" x14ac:dyDescent="0.25">
      <c r="A827" s="8"/>
      <c r="B827" s="9" t="s">
        <v>12</v>
      </c>
      <c r="C827" s="9"/>
      <c r="D827" s="9"/>
      <c r="E827" s="9"/>
      <c r="F827" s="9"/>
      <c r="G827" s="9"/>
      <c r="H827" s="9"/>
      <c r="I827" s="9"/>
    </row>
    <row r="828" spans="1:9" x14ac:dyDescent="0.25">
      <c r="A828" s="10"/>
      <c r="B828" s="10" t="s">
        <v>2843</v>
      </c>
      <c r="C828" s="7" t="s">
        <v>88</v>
      </c>
      <c r="D828" s="12">
        <v>1200000</v>
      </c>
      <c r="E828" s="12">
        <v>2926871</v>
      </c>
      <c r="F828" s="12">
        <v>6750000</v>
      </c>
      <c r="G828" s="12">
        <v>12250000</v>
      </c>
      <c r="H828" s="7"/>
      <c r="I828" s="7"/>
    </row>
    <row r="829" spans="1:9" ht="21" x14ac:dyDescent="0.25">
      <c r="A829" s="13" t="s">
        <v>2068</v>
      </c>
      <c r="B829" s="13" t="s">
        <v>2844</v>
      </c>
      <c r="C829" s="14" t="s">
        <v>663</v>
      </c>
      <c r="D829" s="15">
        <v>0</v>
      </c>
      <c r="E829" s="15">
        <v>0</v>
      </c>
      <c r="F829" s="15">
        <v>0</v>
      </c>
      <c r="G829" s="16">
        <v>4000000</v>
      </c>
      <c r="H829" s="18">
        <v>0</v>
      </c>
      <c r="I829" s="17" t="s">
        <v>16</v>
      </c>
    </row>
    <row r="830" spans="1:9" x14ac:dyDescent="0.25">
      <c r="A830" s="13" t="s">
        <v>2072</v>
      </c>
      <c r="B830" s="13" t="s">
        <v>2845</v>
      </c>
      <c r="C830" s="14" t="s">
        <v>664</v>
      </c>
      <c r="D830" s="16">
        <v>1200000</v>
      </c>
      <c r="E830" s="16">
        <v>2926871</v>
      </c>
      <c r="F830" s="16">
        <v>5000000</v>
      </c>
      <c r="G830" s="16">
        <v>5000000</v>
      </c>
      <c r="H830" s="18">
        <v>0</v>
      </c>
      <c r="I830" s="17" t="s">
        <v>16</v>
      </c>
    </row>
    <row r="831" spans="1:9" x14ac:dyDescent="0.25">
      <c r="A831" s="13" t="s">
        <v>2074</v>
      </c>
      <c r="B831" s="13" t="s">
        <v>2846</v>
      </c>
      <c r="C831" s="14" t="s">
        <v>665</v>
      </c>
      <c r="D831" s="15">
        <v>0</v>
      </c>
      <c r="E831" s="15">
        <v>0</v>
      </c>
      <c r="F831" s="16">
        <v>250000</v>
      </c>
      <c r="G831" s="16">
        <v>250000</v>
      </c>
      <c r="H831" s="18">
        <v>0</v>
      </c>
      <c r="I831" s="17" t="s">
        <v>16</v>
      </c>
    </row>
    <row r="832" spans="1:9" x14ac:dyDescent="0.25">
      <c r="A832" s="13" t="s">
        <v>2077</v>
      </c>
      <c r="B832" s="13" t="s">
        <v>2847</v>
      </c>
      <c r="C832" s="14" t="s">
        <v>666</v>
      </c>
      <c r="D832" s="15">
        <v>0</v>
      </c>
      <c r="E832" s="15">
        <v>0</v>
      </c>
      <c r="F832" s="16">
        <v>250000</v>
      </c>
      <c r="G832" s="16">
        <v>500000</v>
      </c>
      <c r="H832" s="18">
        <v>0</v>
      </c>
      <c r="I832" s="17" t="s">
        <v>16</v>
      </c>
    </row>
    <row r="833" spans="1:9" ht="21" x14ac:dyDescent="0.25">
      <c r="A833" s="13" t="s">
        <v>2080</v>
      </c>
      <c r="B833" s="13" t="s">
        <v>2848</v>
      </c>
      <c r="C833" s="14" t="s">
        <v>667</v>
      </c>
      <c r="D833" s="15">
        <v>0</v>
      </c>
      <c r="E833" s="15">
        <v>0</v>
      </c>
      <c r="F833" s="16">
        <v>1250000</v>
      </c>
      <c r="G833" s="16">
        <v>2500000</v>
      </c>
      <c r="H833" s="18">
        <v>0</v>
      </c>
      <c r="I833" s="17" t="s">
        <v>16</v>
      </c>
    </row>
    <row r="834" spans="1:9" x14ac:dyDescent="0.25">
      <c r="A834" s="10"/>
      <c r="B834" s="10" t="s">
        <v>2849</v>
      </c>
      <c r="C834" s="7" t="s">
        <v>61</v>
      </c>
      <c r="D834" s="12">
        <v>14492060</v>
      </c>
      <c r="E834" s="12">
        <v>7650000</v>
      </c>
      <c r="F834" s="12">
        <v>17750000</v>
      </c>
      <c r="G834" s="12">
        <v>36000000</v>
      </c>
      <c r="H834" s="7"/>
      <c r="I834" s="7"/>
    </row>
    <row r="835" spans="1:9" ht="21" x14ac:dyDescent="0.25">
      <c r="A835" s="13" t="s">
        <v>2084</v>
      </c>
      <c r="B835" s="13" t="s">
        <v>2850</v>
      </c>
      <c r="C835" s="14" t="s">
        <v>668</v>
      </c>
      <c r="D835" s="15">
        <v>0</v>
      </c>
      <c r="E835" s="15">
        <v>0</v>
      </c>
      <c r="F835" s="16">
        <v>2750000</v>
      </c>
      <c r="G835" s="15">
        <v>0</v>
      </c>
      <c r="H835" s="17" t="s">
        <v>8</v>
      </c>
      <c r="I835" s="17"/>
    </row>
    <row r="836" spans="1:9" ht="21" x14ac:dyDescent="0.25">
      <c r="A836" s="13" t="s">
        <v>2088</v>
      </c>
      <c r="B836" s="13" t="s">
        <v>2851</v>
      </c>
      <c r="C836" s="14" t="s">
        <v>669</v>
      </c>
      <c r="D836" s="16">
        <v>5451060</v>
      </c>
      <c r="E836" s="15">
        <v>0</v>
      </c>
      <c r="F836" s="15">
        <v>0</v>
      </c>
      <c r="G836" s="16">
        <v>20000000</v>
      </c>
      <c r="H836" s="17" t="s">
        <v>8</v>
      </c>
      <c r="I836" s="17"/>
    </row>
    <row r="837" spans="1:9" ht="21" x14ac:dyDescent="0.25">
      <c r="A837" s="13" t="s">
        <v>2094</v>
      </c>
      <c r="B837" s="13" t="s">
        <v>2852</v>
      </c>
      <c r="C837" s="14" t="s">
        <v>670</v>
      </c>
      <c r="D837" s="16">
        <v>6000000</v>
      </c>
      <c r="E837" s="15">
        <v>0</v>
      </c>
      <c r="F837" s="16">
        <v>12000000</v>
      </c>
      <c r="G837" s="15">
        <v>0</v>
      </c>
      <c r="H837" s="18">
        <v>0</v>
      </c>
      <c r="I837" s="17" t="s">
        <v>16</v>
      </c>
    </row>
    <row r="838" spans="1:9" x14ac:dyDescent="0.25">
      <c r="A838" s="13" t="s">
        <v>2096</v>
      </c>
      <c r="B838" s="13" t="s">
        <v>2853</v>
      </c>
      <c r="C838" s="14" t="s">
        <v>671</v>
      </c>
      <c r="D838" s="16">
        <v>1500000</v>
      </c>
      <c r="E838" s="15">
        <v>0</v>
      </c>
      <c r="F838" s="16">
        <v>1500000</v>
      </c>
      <c r="G838" s="16">
        <v>3000000</v>
      </c>
      <c r="H838" s="18">
        <v>0</v>
      </c>
      <c r="I838" s="17" t="s">
        <v>16</v>
      </c>
    </row>
    <row r="839" spans="1:9" ht="21" x14ac:dyDescent="0.25">
      <c r="A839" s="13" t="s">
        <v>2099</v>
      </c>
      <c r="B839" s="13" t="s">
        <v>2854</v>
      </c>
      <c r="C839" s="14" t="s">
        <v>672</v>
      </c>
      <c r="D839" s="16">
        <v>1241000</v>
      </c>
      <c r="E839" s="16">
        <v>7650000</v>
      </c>
      <c r="F839" s="16">
        <v>1500000</v>
      </c>
      <c r="G839" s="16">
        <v>3000000</v>
      </c>
      <c r="H839" s="18">
        <v>0</v>
      </c>
      <c r="I839" s="17" t="s">
        <v>16</v>
      </c>
    </row>
    <row r="840" spans="1:9" x14ac:dyDescent="0.25">
      <c r="A840" s="13" t="s">
        <v>2101</v>
      </c>
      <c r="B840" s="13" t="s">
        <v>2855</v>
      </c>
      <c r="C840" s="14" t="s">
        <v>673</v>
      </c>
      <c r="D840" s="16">
        <v>300000</v>
      </c>
      <c r="E840" s="15">
        <v>0</v>
      </c>
      <c r="F840" s="15">
        <v>0</v>
      </c>
      <c r="G840" s="15">
        <v>0</v>
      </c>
      <c r="H840" s="18">
        <v>0</v>
      </c>
      <c r="I840" s="17" t="s">
        <v>16</v>
      </c>
    </row>
    <row r="841" spans="1:9" x14ac:dyDescent="0.25">
      <c r="A841" s="13" t="s">
        <v>2105</v>
      </c>
      <c r="B841" s="13" t="s">
        <v>2856</v>
      </c>
      <c r="C841" s="14" t="s">
        <v>117</v>
      </c>
      <c r="D841" s="15">
        <v>0</v>
      </c>
      <c r="E841" s="15">
        <v>0</v>
      </c>
      <c r="F841" s="15">
        <v>0</v>
      </c>
      <c r="G841" s="16">
        <v>10000000</v>
      </c>
      <c r="H841" s="18">
        <v>0</v>
      </c>
      <c r="I841" s="17" t="s">
        <v>16</v>
      </c>
    </row>
    <row r="842" spans="1:9" x14ac:dyDescent="0.25">
      <c r="A842" s="10"/>
      <c r="B842" s="10" t="s">
        <v>2857</v>
      </c>
      <c r="C842" s="7" t="s">
        <v>58</v>
      </c>
      <c r="D842" s="11">
        <v>0</v>
      </c>
      <c r="E842" s="12">
        <v>15000000</v>
      </c>
      <c r="F842" s="12">
        <v>22500000</v>
      </c>
      <c r="G842" s="12">
        <v>40000000</v>
      </c>
      <c r="H842" s="7"/>
      <c r="I842" s="7"/>
    </row>
    <row r="843" spans="1:9" x14ac:dyDescent="0.25">
      <c r="A843" s="13" t="s">
        <v>2107</v>
      </c>
      <c r="B843" s="13" t="s">
        <v>2858</v>
      </c>
      <c r="C843" s="14" t="s">
        <v>674</v>
      </c>
      <c r="D843" s="15">
        <v>0</v>
      </c>
      <c r="E843" s="16">
        <v>15000000</v>
      </c>
      <c r="F843" s="16">
        <v>15000000</v>
      </c>
      <c r="G843" s="16">
        <v>30000000</v>
      </c>
      <c r="H843" s="18">
        <v>0</v>
      </c>
      <c r="I843" s="17" t="s">
        <v>16</v>
      </c>
    </row>
    <row r="844" spans="1:9" x14ac:dyDescent="0.25">
      <c r="A844" s="13" t="s">
        <v>2109</v>
      </c>
      <c r="B844" s="13" t="s">
        <v>2859</v>
      </c>
      <c r="C844" s="14" t="s">
        <v>675</v>
      </c>
      <c r="D844" s="15">
        <v>0</v>
      </c>
      <c r="E844" s="15">
        <v>0</v>
      </c>
      <c r="F844" s="16">
        <v>7500000</v>
      </c>
      <c r="G844" s="16">
        <v>10000000</v>
      </c>
      <c r="H844" s="18">
        <v>1</v>
      </c>
      <c r="I844" s="17" t="s">
        <v>16</v>
      </c>
    </row>
    <row r="845" spans="1:9" x14ac:dyDescent="0.25">
      <c r="A845" s="10"/>
      <c r="B845" s="10" t="s">
        <v>2860</v>
      </c>
      <c r="C845" s="7" t="s">
        <v>676</v>
      </c>
      <c r="D845" s="12">
        <v>9713000</v>
      </c>
      <c r="E845" s="12">
        <v>1819973.44</v>
      </c>
      <c r="F845" s="12">
        <v>10000000</v>
      </c>
      <c r="G845" s="12">
        <v>20000000</v>
      </c>
      <c r="H845" s="7"/>
      <c r="I845" s="7"/>
    </row>
    <row r="846" spans="1:9" x14ac:dyDescent="0.25">
      <c r="A846" s="13" t="s">
        <v>2111</v>
      </c>
      <c r="B846" s="13" t="s">
        <v>2861</v>
      </c>
      <c r="C846" s="14" t="s">
        <v>676</v>
      </c>
      <c r="D846" s="16">
        <v>9713000</v>
      </c>
      <c r="E846" s="16">
        <v>1819973.44</v>
      </c>
      <c r="F846" s="16">
        <v>10000000</v>
      </c>
      <c r="G846" s="16">
        <v>20000000</v>
      </c>
      <c r="H846" s="18">
        <v>0</v>
      </c>
      <c r="I846" s="17" t="s">
        <v>16</v>
      </c>
    </row>
    <row r="847" spans="1:9" x14ac:dyDescent="0.25">
      <c r="A847" s="10"/>
      <c r="B847" s="10" t="s">
        <v>2862</v>
      </c>
      <c r="C847" s="7" t="s">
        <v>108</v>
      </c>
      <c r="D847" s="12">
        <v>879000</v>
      </c>
      <c r="E847" s="12">
        <v>632500</v>
      </c>
      <c r="F847" s="12">
        <v>7000000</v>
      </c>
      <c r="G847" s="12">
        <v>12255000</v>
      </c>
      <c r="H847" s="7"/>
      <c r="I847" s="7"/>
    </row>
    <row r="848" spans="1:9" x14ac:dyDescent="0.25">
      <c r="A848" s="13" t="s">
        <v>2114</v>
      </c>
      <c r="B848" s="13" t="s">
        <v>2863</v>
      </c>
      <c r="C848" s="14" t="s">
        <v>677</v>
      </c>
      <c r="D848" s="16">
        <v>879000</v>
      </c>
      <c r="E848" s="16">
        <v>632500</v>
      </c>
      <c r="F848" s="16">
        <v>7000000</v>
      </c>
      <c r="G848" s="16">
        <v>12255000</v>
      </c>
      <c r="H848" s="17" t="s">
        <v>8</v>
      </c>
      <c r="I848" s="17"/>
    </row>
    <row r="849" spans="1:9" x14ac:dyDescent="0.25">
      <c r="A849" s="10"/>
      <c r="B849" s="10" t="s">
        <v>2864</v>
      </c>
      <c r="C849" s="7" t="s">
        <v>678</v>
      </c>
      <c r="D849" s="11">
        <v>0</v>
      </c>
      <c r="E849" s="11">
        <v>0</v>
      </c>
      <c r="F849" s="12">
        <v>2000000</v>
      </c>
      <c r="G849" s="12">
        <v>5000000</v>
      </c>
      <c r="H849" s="7"/>
      <c r="I849" s="7"/>
    </row>
    <row r="850" spans="1:9" ht="21" x14ac:dyDescent="0.25">
      <c r="A850" s="13" t="s">
        <v>2116</v>
      </c>
      <c r="B850" s="13" t="s">
        <v>2865</v>
      </c>
      <c r="C850" s="14" t="s">
        <v>679</v>
      </c>
      <c r="D850" s="15">
        <v>0</v>
      </c>
      <c r="E850" s="15">
        <v>0</v>
      </c>
      <c r="F850" s="16">
        <v>2000000</v>
      </c>
      <c r="G850" s="16">
        <v>5000000</v>
      </c>
      <c r="H850" s="17" t="s">
        <v>8</v>
      </c>
      <c r="I850" s="17"/>
    </row>
    <row r="851" spans="1:9" x14ac:dyDescent="0.25">
      <c r="A851" s="13" t="s">
        <v>2119</v>
      </c>
      <c r="B851" s="13" t="s">
        <v>2866</v>
      </c>
      <c r="C851" s="14" t="s">
        <v>680</v>
      </c>
      <c r="D851" s="15">
        <v>0</v>
      </c>
      <c r="E851" s="15">
        <v>0</v>
      </c>
      <c r="F851" s="15">
        <v>0</v>
      </c>
      <c r="G851" s="15">
        <v>0</v>
      </c>
      <c r="H851" s="17" t="s">
        <v>8</v>
      </c>
      <c r="I851" s="17"/>
    </row>
    <row r="852" spans="1:9" x14ac:dyDescent="0.25">
      <c r="A852" s="10"/>
      <c r="B852" s="10" t="s">
        <v>2867</v>
      </c>
      <c r="C852" s="7" t="s">
        <v>681</v>
      </c>
      <c r="D852" s="12">
        <v>2190721000</v>
      </c>
      <c r="E852" s="12">
        <v>1318766709.1099999</v>
      </c>
      <c r="F852" s="12">
        <v>1333766709.1099999</v>
      </c>
      <c r="G852" s="12">
        <v>2525000000</v>
      </c>
      <c r="H852" s="7"/>
      <c r="I852" s="7"/>
    </row>
    <row r="853" spans="1:9" ht="21" x14ac:dyDescent="0.25">
      <c r="A853" s="13" t="s">
        <v>2122</v>
      </c>
      <c r="B853" s="13" t="s">
        <v>2868</v>
      </c>
      <c r="C853" s="14" t="s">
        <v>682</v>
      </c>
      <c r="D853" s="15">
        <v>0</v>
      </c>
      <c r="E853" s="15">
        <v>0</v>
      </c>
      <c r="F853" s="16">
        <v>5000000</v>
      </c>
      <c r="G853" s="16">
        <v>5000000</v>
      </c>
      <c r="H853" s="17" t="s">
        <v>8</v>
      </c>
      <c r="I853" s="17"/>
    </row>
    <row r="854" spans="1:9" x14ac:dyDescent="0.25">
      <c r="A854" s="13" t="s">
        <v>2125</v>
      </c>
      <c r="B854" s="13" t="s">
        <v>2869</v>
      </c>
      <c r="C854" s="14" t="s">
        <v>683</v>
      </c>
      <c r="D854" s="15">
        <v>0</v>
      </c>
      <c r="E854" s="15">
        <v>0</v>
      </c>
      <c r="F854" s="15">
        <v>0</v>
      </c>
      <c r="G854" s="15">
        <v>0</v>
      </c>
      <c r="H854" s="18">
        <v>0</v>
      </c>
      <c r="I854" s="17" t="s">
        <v>16</v>
      </c>
    </row>
    <row r="855" spans="1:9" x14ac:dyDescent="0.25">
      <c r="A855" s="13" t="s">
        <v>2127</v>
      </c>
      <c r="B855" s="13" t="s">
        <v>2870</v>
      </c>
      <c r="C855" s="14" t="s">
        <v>684</v>
      </c>
      <c r="D855" s="16">
        <v>2190721000</v>
      </c>
      <c r="E855" s="16">
        <v>1318766709.1099999</v>
      </c>
      <c r="F855" s="16">
        <v>1318766709.1099999</v>
      </c>
      <c r="G855" s="16">
        <v>2500000000</v>
      </c>
      <c r="H855" s="18">
        <v>0</v>
      </c>
      <c r="I855" s="17" t="s">
        <v>16</v>
      </c>
    </row>
    <row r="856" spans="1:9" x14ac:dyDescent="0.25">
      <c r="A856" s="13" t="s">
        <v>2130</v>
      </c>
      <c r="B856" s="13" t="s">
        <v>2871</v>
      </c>
      <c r="C856" s="14" t="s">
        <v>685</v>
      </c>
      <c r="D856" s="15">
        <v>0</v>
      </c>
      <c r="E856" s="15">
        <v>0</v>
      </c>
      <c r="F856" s="16">
        <v>10000000</v>
      </c>
      <c r="G856" s="16">
        <v>20000000</v>
      </c>
      <c r="H856" s="18">
        <v>0</v>
      </c>
      <c r="I856" s="17" t="s">
        <v>16</v>
      </c>
    </row>
    <row r="857" spans="1:9" x14ac:dyDescent="0.25">
      <c r="A857" s="13" t="s">
        <v>2132</v>
      </c>
      <c r="B857" s="13" t="s">
        <v>2872</v>
      </c>
      <c r="C857" s="14" t="s">
        <v>686</v>
      </c>
      <c r="D857" s="15">
        <v>0</v>
      </c>
      <c r="E857" s="15">
        <v>0</v>
      </c>
      <c r="F857" s="15">
        <v>0</v>
      </c>
      <c r="G857" s="15">
        <v>0</v>
      </c>
      <c r="H857" s="18">
        <v>0</v>
      </c>
      <c r="I857" s="17" t="s">
        <v>16</v>
      </c>
    </row>
    <row r="858" spans="1:9" x14ac:dyDescent="0.25">
      <c r="A858" s="10"/>
      <c r="B858" s="10" t="s">
        <v>2873</v>
      </c>
      <c r="C858" s="7" t="s">
        <v>687</v>
      </c>
      <c r="D858" s="12">
        <v>25000000</v>
      </c>
      <c r="E858" s="12">
        <v>87082500</v>
      </c>
      <c r="F858" s="12">
        <v>100000000</v>
      </c>
      <c r="G858" s="12">
        <v>100000000</v>
      </c>
      <c r="H858" s="7"/>
      <c r="I858" s="7"/>
    </row>
    <row r="859" spans="1:9" ht="21" x14ac:dyDescent="0.25">
      <c r="A859" s="13" t="s">
        <v>2230</v>
      </c>
      <c r="B859" s="13" t="s">
        <v>2874</v>
      </c>
      <c r="C859" s="14" t="s">
        <v>688</v>
      </c>
      <c r="D859" s="16">
        <v>25000000</v>
      </c>
      <c r="E859" s="16">
        <v>87082500</v>
      </c>
      <c r="F859" s="16">
        <v>100000000</v>
      </c>
      <c r="G859" s="16">
        <v>100000000</v>
      </c>
      <c r="H859" s="18">
        <v>0</v>
      </c>
      <c r="I859" s="17" t="s">
        <v>16</v>
      </c>
    </row>
    <row r="860" spans="1:9" x14ac:dyDescent="0.25">
      <c r="A860" s="19" t="s">
        <v>54</v>
      </c>
      <c r="B860" s="19"/>
      <c r="C860" s="19"/>
      <c r="D860" s="20">
        <v>2242005060</v>
      </c>
      <c r="E860" s="20">
        <v>1433878553.55</v>
      </c>
      <c r="F860" s="20">
        <v>1499766709.1099999</v>
      </c>
      <c r="G860" s="20">
        <v>2750505000</v>
      </c>
      <c r="H860" s="21"/>
      <c r="I860" s="21"/>
    </row>
    <row r="861" spans="1:9" x14ac:dyDescent="0.25">
      <c r="A861" s="8"/>
      <c r="B861" s="9" t="s">
        <v>55</v>
      </c>
      <c r="C861" s="9"/>
      <c r="D861" s="9"/>
      <c r="E861" s="9"/>
      <c r="F861" s="9"/>
      <c r="G861" s="9"/>
      <c r="H861" s="9"/>
      <c r="I861" s="9"/>
    </row>
    <row r="862" spans="1:9" x14ac:dyDescent="0.25">
      <c r="A862" s="19" t="s">
        <v>54</v>
      </c>
      <c r="B862" s="19"/>
      <c r="C862" s="19"/>
      <c r="D862" s="19"/>
      <c r="E862" s="19"/>
      <c r="F862" s="19"/>
      <c r="G862" s="22">
        <v>0</v>
      </c>
      <c r="H862" s="23"/>
      <c r="I862" s="23"/>
    </row>
    <row r="863" spans="1:9" ht="21" x14ac:dyDescent="0.25">
      <c r="A863" s="19" t="s">
        <v>56</v>
      </c>
      <c r="B863" s="19"/>
      <c r="C863" s="19"/>
      <c r="D863" s="12">
        <v>2242005060</v>
      </c>
      <c r="E863" s="12">
        <v>1433878553.55</v>
      </c>
      <c r="F863" s="12">
        <v>1499766709.1099999</v>
      </c>
      <c r="G863" s="12">
        <v>2750505000</v>
      </c>
      <c r="H863" s="23"/>
      <c r="I863" s="23"/>
    </row>
    <row r="864" spans="1:9" ht="21" x14ac:dyDescent="0.25">
      <c r="A864" s="6" t="s">
        <v>2243</v>
      </c>
      <c r="B864" s="7" t="s">
        <v>689</v>
      </c>
      <c r="C864" s="7"/>
      <c r="D864" s="7"/>
      <c r="E864" s="7"/>
      <c r="F864" s="7"/>
      <c r="G864" s="7"/>
      <c r="H864" s="7"/>
      <c r="I864" s="7"/>
    </row>
    <row r="865" spans="1:9" x14ac:dyDescent="0.25">
      <c r="A865" s="8"/>
      <c r="B865" s="9" t="s">
        <v>12</v>
      </c>
      <c r="C865" s="9"/>
      <c r="D865" s="9"/>
      <c r="E865" s="9"/>
      <c r="F865" s="9"/>
      <c r="G865" s="9"/>
      <c r="H865" s="9"/>
      <c r="I865" s="9"/>
    </row>
    <row r="866" spans="1:9" x14ac:dyDescent="0.25">
      <c r="A866" s="10"/>
      <c r="B866" s="10" t="s">
        <v>2875</v>
      </c>
      <c r="C866" s="7" t="s">
        <v>690</v>
      </c>
      <c r="D866" s="12">
        <v>72353125.730000004</v>
      </c>
      <c r="E866" s="12">
        <v>109178174.33</v>
      </c>
      <c r="F866" s="12">
        <v>254000000</v>
      </c>
      <c r="G866" s="12">
        <v>54500000</v>
      </c>
      <c r="H866" s="7"/>
      <c r="I866" s="7"/>
    </row>
    <row r="867" spans="1:9" ht="21" x14ac:dyDescent="0.25">
      <c r="A867" s="13" t="s">
        <v>2063</v>
      </c>
      <c r="B867" s="13" t="s">
        <v>2876</v>
      </c>
      <c r="C867" s="14" t="s">
        <v>691</v>
      </c>
      <c r="D867" s="15">
        <v>0</v>
      </c>
      <c r="E867" s="15">
        <v>0</v>
      </c>
      <c r="F867" s="16">
        <v>2000000</v>
      </c>
      <c r="G867" s="16">
        <v>1000000</v>
      </c>
      <c r="H867" s="17" t="s">
        <v>8</v>
      </c>
      <c r="I867" s="17"/>
    </row>
    <row r="868" spans="1:9" x14ac:dyDescent="0.25">
      <c r="A868" s="13" t="s">
        <v>2070</v>
      </c>
      <c r="B868" s="13" t="s">
        <v>2877</v>
      </c>
      <c r="C868" s="14" t="s">
        <v>692</v>
      </c>
      <c r="D868" s="15">
        <v>0</v>
      </c>
      <c r="E868" s="16">
        <v>8000000</v>
      </c>
      <c r="F868" s="16">
        <v>10000000</v>
      </c>
      <c r="G868" s="16">
        <v>15000000</v>
      </c>
      <c r="H868" s="17" t="s">
        <v>8</v>
      </c>
      <c r="I868" s="17"/>
    </row>
    <row r="869" spans="1:9" x14ac:dyDescent="0.25">
      <c r="A869" s="13" t="s">
        <v>2072</v>
      </c>
      <c r="B869" s="13" t="s">
        <v>2878</v>
      </c>
      <c r="C869" s="14" t="s">
        <v>693</v>
      </c>
      <c r="D869" s="15">
        <v>0</v>
      </c>
      <c r="E869" s="15">
        <v>0</v>
      </c>
      <c r="F869" s="16">
        <v>2500000</v>
      </c>
      <c r="G869" s="16">
        <v>5000000</v>
      </c>
      <c r="H869" s="17" t="s">
        <v>8</v>
      </c>
      <c r="I869" s="17"/>
    </row>
    <row r="870" spans="1:9" ht="21" x14ac:dyDescent="0.25">
      <c r="A870" s="13" t="s">
        <v>2074</v>
      </c>
      <c r="B870" s="13" t="s">
        <v>2879</v>
      </c>
      <c r="C870" s="14" t="s">
        <v>694</v>
      </c>
      <c r="D870" s="16">
        <v>10000000</v>
      </c>
      <c r="E870" s="16">
        <v>6633000</v>
      </c>
      <c r="F870" s="16">
        <v>10000000</v>
      </c>
      <c r="G870" s="16">
        <v>8000000</v>
      </c>
      <c r="H870" s="17" t="s">
        <v>8</v>
      </c>
      <c r="I870" s="17"/>
    </row>
    <row r="871" spans="1:9" x14ac:dyDescent="0.25">
      <c r="A871" s="13" t="s">
        <v>2077</v>
      </c>
      <c r="B871" s="13" t="s">
        <v>2880</v>
      </c>
      <c r="C871" s="14" t="s">
        <v>695</v>
      </c>
      <c r="D871" s="16">
        <v>6000000</v>
      </c>
      <c r="E871" s="16">
        <v>6000000</v>
      </c>
      <c r="F871" s="16">
        <v>6000000</v>
      </c>
      <c r="G871" s="15">
        <v>0</v>
      </c>
      <c r="H871" s="17" t="s">
        <v>8</v>
      </c>
      <c r="I871" s="17"/>
    </row>
    <row r="872" spans="1:9" ht="21" x14ac:dyDescent="0.25">
      <c r="A872" s="13" t="s">
        <v>2080</v>
      </c>
      <c r="B872" s="13" t="s">
        <v>2881</v>
      </c>
      <c r="C872" s="14" t="s">
        <v>696</v>
      </c>
      <c r="D872" s="16">
        <v>3127625.73</v>
      </c>
      <c r="E872" s="16">
        <v>2495174.33</v>
      </c>
      <c r="F872" s="16">
        <v>5000000</v>
      </c>
      <c r="G872" s="16">
        <v>8000000</v>
      </c>
      <c r="H872" s="18">
        <v>0</v>
      </c>
      <c r="I872" s="17" t="s">
        <v>16</v>
      </c>
    </row>
    <row r="873" spans="1:9" ht="21" x14ac:dyDescent="0.25">
      <c r="A873" s="13" t="s">
        <v>2082</v>
      </c>
      <c r="B873" s="13" t="s">
        <v>2882</v>
      </c>
      <c r="C873" s="14" t="s">
        <v>697</v>
      </c>
      <c r="D873" s="16">
        <v>5197500</v>
      </c>
      <c r="E873" s="15">
        <v>0</v>
      </c>
      <c r="F873" s="16">
        <v>10000000</v>
      </c>
      <c r="G873" s="16">
        <v>7500000</v>
      </c>
      <c r="H873" s="18">
        <v>0</v>
      </c>
      <c r="I873" s="17" t="s">
        <v>16</v>
      </c>
    </row>
    <row r="874" spans="1:9" x14ac:dyDescent="0.25">
      <c r="A874" s="13" t="s">
        <v>2084</v>
      </c>
      <c r="B874" s="13" t="s">
        <v>2883</v>
      </c>
      <c r="C874" s="14" t="s">
        <v>698</v>
      </c>
      <c r="D874" s="16">
        <v>33500000</v>
      </c>
      <c r="E874" s="16">
        <v>70000000</v>
      </c>
      <c r="F874" s="16">
        <v>70000000</v>
      </c>
      <c r="G874" s="15">
        <v>0</v>
      </c>
      <c r="H874" s="18">
        <v>0</v>
      </c>
      <c r="I874" s="17" t="s">
        <v>16</v>
      </c>
    </row>
    <row r="875" spans="1:9" x14ac:dyDescent="0.25">
      <c r="A875" s="13" t="s">
        <v>2088</v>
      </c>
      <c r="B875" s="13" t="s">
        <v>2884</v>
      </c>
      <c r="C875" s="14" t="s">
        <v>699</v>
      </c>
      <c r="D875" s="16">
        <v>9528000</v>
      </c>
      <c r="E875" s="16">
        <v>6800000</v>
      </c>
      <c r="F875" s="16">
        <v>10000000</v>
      </c>
      <c r="G875" s="15">
        <v>0</v>
      </c>
      <c r="H875" s="18">
        <v>0</v>
      </c>
      <c r="I875" s="17" t="s">
        <v>16</v>
      </c>
    </row>
    <row r="876" spans="1:9" ht="21" x14ac:dyDescent="0.25">
      <c r="A876" s="13" t="s">
        <v>2090</v>
      </c>
      <c r="B876" s="13" t="s">
        <v>2885</v>
      </c>
      <c r="C876" s="14" t="s">
        <v>700</v>
      </c>
      <c r="D876" s="16">
        <v>5000000</v>
      </c>
      <c r="E876" s="16">
        <v>4250000</v>
      </c>
      <c r="F876" s="16">
        <v>8500000</v>
      </c>
      <c r="G876" s="16">
        <v>10000000</v>
      </c>
      <c r="H876" s="18">
        <v>0</v>
      </c>
      <c r="I876" s="17" t="s">
        <v>16</v>
      </c>
    </row>
    <row r="877" spans="1:9" x14ac:dyDescent="0.25">
      <c r="A877" s="13" t="s">
        <v>2092</v>
      </c>
      <c r="B877" s="13" t="s">
        <v>2886</v>
      </c>
      <c r="C877" s="14" t="s">
        <v>701</v>
      </c>
      <c r="D877" s="15">
        <v>0</v>
      </c>
      <c r="E877" s="15">
        <v>0</v>
      </c>
      <c r="F877" s="16">
        <v>110000000</v>
      </c>
      <c r="G877" s="15">
        <v>0</v>
      </c>
      <c r="H877" s="18">
        <v>0</v>
      </c>
      <c r="I877" s="17" t="s">
        <v>16</v>
      </c>
    </row>
    <row r="878" spans="1:9" x14ac:dyDescent="0.25">
      <c r="A878" s="13" t="s">
        <v>2094</v>
      </c>
      <c r="B878" s="13" t="s">
        <v>2887</v>
      </c>
      <c r="C878" s="14" t="s">
        <v>702</v>
      </c>
      <c r="D878" s="15">
        <v>0</v>
      </c>
      <c r="E878" s="16">
        <v>5000000</v>
      </c>
      <c r="F878" s="16">
        <v>10000000</v>
      </c>
      <c r="G878" s="15">
        <v>0</v>
      </c>
      <c r="H878" s="18">
        <v>0</v>
      </c>
      <c r="I878" s="17" t="s">
        <v>16</v>
      </c>
    </row>
    <row r="879" spans="1:9" x14ac:dyDescent="0.25">
      <c r="A879" s="10"/>
      <c r="B879" s="10" t="s">
        <v>2888</v>
      </c>
      <c r="C879" s="7" t="s">
        <v>703</v>
      </c>
      <c r="D879" s="12">
        <v>15495047.460000001</v>
      </c>
      <c r="E879" s="12">
        <v>6720467.6200000001</v>
      </c>
      <c r="F879" s="12">
        <v>35000000</v>
      </c>
      <c r="G879" s="12">
        <v>23000000</v>
      </c>
      <c r="H879" s="7"/>
      <c r="I879" s="7"/>
    </row>
    <row r="880" spans="1:9" x14ac:dyDescent="0.25">
      <c r="A880" s="13" t="s">
        <v>2096</v>
      </c>
      <c r="B880" s="13" t="s">
        <v>2889</v>
      </c>
      <c r="C880" s="14" t="s">
        <v>704</v>
      </c>
      <c r="D880" s="15">
        <v>0</v>
      </c>
      <c r="E880" s="15">
        <v>0</v>
      </c>
      <c r="F880" s="16">
        <v>2000000</v>
      </c>
      <c r="G880" s="15">
        <v>0</v>
      </c>
      <c r="H880" s="17" t="s">
        <v>8</v>
      </c>
      <c r="I880" s="17"/>
    </row>
    <row r="881" spans="1:9" x14ac:dyDescent="0.25">
      <c r="A881" s="13" t="s">
        <v>2099</v>
      </c>
      <c r="B881" s="13" t="s">
        <v>2890</v>
      </c>
      <c r="C881" s="14" t="s">
        <v>705</v>
      </c>
      <c r="D881" s="16">
        <v>15495047.460000001</v>
      </c>
      <c r="E881" s="16">
        <v>6720467.6200000001</v>
      </c>
      <c r="F881" s="16">
        <v>30000000</v>
      </c>
      <c r="G881" s="16">
        <v>13000000</v>
      </c>
      <c r="H881" s="17" t="s">
        <v>8</v>
      </c>
      <c r="I881" s="17"/>
    </row>
    <row r="882" spans="1:9" x14ac:dyDescent="0.25">
      <c r="A882" s="13" t="s">
        <v>2101</v>
      </c>
      <c r="B882" s="13" t="s">
        <v>2891</v>
      </c>
      <c r="C882" s="14" t="s">
        <v>706</v>
      </c>
      <c r="D882" s="15">
        <v>0</v>
      </c>
      <c r="E882" s="15">
        <v>0</v>
      </c>
      <c r="F882" s="15">
        <v>0</v>
      </c>
      <c r="G882" s="15">
        <v>0</v>
      </c>
      <c r="H882" s="17" t="s">
        <v>8</v>
      </c>
      <c r="I882" s="17"/>
    </row>
    <row r="883" spans="1:9" x14ac:dyDescent="0.25">
      <c r="A883" s="13" t="s">
        <v>2103</v>
      </c>
      <c r="B883" s="13" t="s">
        <v>2892</v>
      </c>
      <c r="C883" s="14" t="s">
        <v>707</v>
      </c>
      <c r="D883" s="15">
        <v>0</v>
      </c>
      <c r="E883" s="15">
        <v>0</v>
      </c>
      <c r="F883" s="15">
        <v>0</v>
      </c>
      <c r="G883" s="15">
        <v>0</v>
      </c>
      <c r="H883" s="17" t="s">
        <v>8</v>
      </c>
      <c r="I883" s="17"/>
    </row>
    <row r="884" spans="1:9" x14ac:dyDescent="0.25">
      <c r="A884" s="13" t="s">
        <v>2105</v>
      </c>
      <c r="B884" s="13" t="s">
        <v>2893</v>
      </c>
      <c r="C884" s="14" t="s">
        <v>708</v>
      </c>
      <c r="D884" s="15">
        <v>0</v>
      </c>
      <c r="E884" s="15">
        <v>0</v>
      </c>
      <c r="F884" s="15">
        <v>0</v>
      </c>
      <c r="G884" s="15">
        <v>0</v>
      </c>
      <c r="H884" s="17" t="s">
        <v>8</v>
      </c>
      <c r="I884" s="17"/>
    </row>
    <row r="885" spans="1:9" x14ac:dyDescent="0.25">
      <c r="A885" s="13" t="s">
        <v>2107</v>
      </c>
      <c r="B885" s="13" t="s">
        <v>2894</v>
      </c>
      <c r="C885" s="14" t="s">
        <v>709</v>
      </c>
      <c r="D885" s="15">
        <v>0</v>
      </c>
      <c r="E885" s="15">
        <v>0</v>
      </c>
      <c r="F885" s="15">
        <v>0</v>
      </c>
      <c r="G885" s="15">
        <v>0</v>
      </c>
      <c r="H885" s="17" t="s">
        <v>8</v>
      </c>
      <c r="I885" s="17"/>
    </row>
    <row r="886" spans="1:9" x14ac:dyDescent="0.25">
      <c r="A886" s="13" t="s">
        <v>2109</v>
      </c>
      <c r="B886" s="13" t="s">
        <v>2895</v>
      </c>
      <c r="C886" s="14" t="s">
        <v>710</v>
      </c>
      <c r="D886" s="15">
        <v>0</v>
      </c>
      <c r="E886" s="15">
        <v>0</v>
      </c>
      <c r="F886" s="15">
        <v>0</v>
      </c>
      <c r="G886" s="15">
        <v>0</v>
      </c>
      <c r="H886" s="17" t="s">
        <v>8</v>
      </c>
      <c r="I886" s="17"/>
    </row>
    <row r="887" spans="1:9" x14ac:dyDescent="0.25">
      <c r="A887" s="13" t="s">
        <v>2111</v>
      </c>
      <c r="B887" s="13" t="s">
        <v>2896</v>
      </c>
      <c r="C887" s="14" t="s">
        <v>711</v>
      </c>
      <c r="D887" s="15">
        <v>0</v>
      </c>
      <c r="E887" s="15">
        <v>0</v>
      </c>
      <c r="F887" s="16">
        <v>3000000</v>
      </c>
      <c r="G887" s="16">
        <v>10000000</v>
      </c>
      <c r="H887" s="17" t="s">
        <v>8</v>
      </c>
      <c r="I887" s="17"/>
    </row>
    <row r="888" spans="1:9" x14ac:dyDescent="0.25">
      <c r="A888" s="13" t="s">
        <v>2114</v>
      </c>
      <c r="B888" s="13" t="s">
        <v>2897</v>
      </c>
      <c r="C888" s="14" t="s">
        <v>712</v>
      </c>
      <c r="D888" s="15">
        <v>0</v>
      </c>
      <c r="E888" s="15">
        <v>0</v>
      </c>
      <c r="F888" s="15">
        <v>0</v>
      </c>
      <c r="G888" s="15">
        <v>0</v>
      </c>
      <c r="H888" s="17" t="s">
        <v>8</v>
      </c>
      <c r="I888" s="17"/>
    </row>
    <row r="889" spans="1:9" x14ac:dyDescent="0.25">
      <c r="A889" s="10"/>
      <c r="B889" s="10" t="s">
        <v>2898</v>
      </c>
      <c r="C889" s="7" t="s">
        <v>713</v>
      </c>
      <c r="D889" s="11">
        <v>0</v>
      </c>
      <c r="E889" s="11">
        <v>0</v>
      </c>
      <c r="F889" s="11">
        <v>0</v>
      </c>
      <c r="G889" s="11">
        <v>0</v>
      </c>
      <c r="H889" s="7"/>
      <c r="I889" s="7"/>
    </row>
    <row r="890" spans="1:9" x14ac:dyDescent="0.25">
      <c r="A890" s="13" t="s">
        <v>2116</v>
      </c>
      <c r="B890" s="13" t="s">
        <v>2899</v>
      </c>
      <c r="C890" s="14" t="s">
        <v>712</v>
      </c>
      <c r="D890" s="15">
        <v>0</v>
      </c>
      <c r="E890" s="15">
        <v>0</v>
      </c>
      <c r="F890" s="15">
        <v>0</v>
      </c>
      <c r="G890" s="15">
        <v>0</v>
      </c>
      <c r="H890" s="17" t="s">
        <v>8</v>
      </c>
      <c r="I890" s="17"/>
    </row>
    <row r="891" spans="1:9" x14ac:dyDescent="0.25">
      <c r="A891" s="10"/>
      <c r="B891" s="10" t="s">
        <v>2900</v>
      </c>
      <c r="C891" s="7" t="s">
        <v>88</v>
      </c>
      <c r="D891" s="11">
        <v>0</v>
      </c>
      <c r="E891" s="12">
        <v>4713142.8499999996</v>
      </c>
      <c r="F891" s="12">
        <v>16000000</v>
      </c>
      <c r="G891" s="12">
        <v>8500000</v>
      </c>
      <c r="H891" s="7"/>
      <c r="I891" s="7"/>
    </row>
    <row r="892" spans="1:9" ht="21" x14ac:dyDescent="0.25">
      <c r="A892" s="13" t="s">
        <v>2119</v>
      </c>
      <c r="B892" s="13" t="s">
        <v>2901</v>
      </c>
      <c r="C892" s="14" t="s">
        <v>714</v>
      </c>
      <c r="D892" s="15">
        <v>0</v>
      </c>
      <c r="E892" s="16">
        <v>4713142.8499999996</v>
      </c>
      <c r="F892" s="16">
        <v>15000000</v>
      </c>
      <c r="G892" s="16">
        <v>8500000</v>
      </c>
      <c r="H892" s="18">
        <v>0</v>
      </c>
      <c r="I892" s="17" t="s">
        <v>16</v>
      </c>
    </row>
    <row r="893" spans="1:9" x14ac:dyDescent="0.25">
      <c r="A893" s="13" t="s">
        <v>2122</v>
      </c>
      <c r="B893" s="13" t="s">
        <v>2902</v>
      </c>
      <c r="C893" s="14" t="s">
        <v>715</v>
      </c>
      <c r="D893" s="15">
        <v>0</v>
      </c>
      <c r="E893" s="15">
        <v>0</v>
      </c>
      <c r="F893" s="16">
        <v>1000000</v>
      </c>
      <c r="G893" s="15">
        <v>0</v>
      </c>
      <c r="H893" s="18">
        <v>0</v>
      </c>
      <c r="I893" s="17" t="s">
        <v>16</v>
      </c>
    </row>
    <row r="894" spans="1:9" x14ac:dyDescent="0.25">
      <c r="A894" s="10"/>
      <c r="B894" s="10" t="s">
        <v>2903</v>
      </c>
      <c r="C894" s="7" t="s">
        <v>42</v>
      </c>
      <c r="D894" s="11">
        <v>0</v>
      </c>
      <c r="E894" s="11">
        <v>0</v>
      </c>
      <c r="F894" s="12">
        <v>20000000</v>
      </c>
      <c r="G894" s="12">
        <v>10000000</v>
      </c>
      <c r="H894" s="7"/>
      <c r="I894" s="7"/>
    </row>
    <row r="895" spans="1:9" x14ac:dyDescent="0.25">
      <c r="A895" s="13" t="s">
        <v>2125</v>
      </c>
      <c r="B895" s="13" t="s">
        <v>2904</v>
      </c>
      <c r="C895" s="14" t="s">
        <v>716</v>
      </c>
      <c r="D895" s="15">
        <v>0</v>
      </c>
      <c r="E895" s="15">
        <v>0</v>
      </c>
      <c r="F895" s="16">
        <v>20000000</v>
      </c>
      <c r="G895" s="16">
        <v>10000000</v>
      </c>
      <c r="H895" s="18">
        <v>0.4</v>
      </c>
      <c r="I895" s="17" t="s">
        <v>717</v>
      </c>
    </row>
    <row r="896" spans="1:9" x14ac:dyDescent="0.25">
      <c r="A896" s="10"/>
      <c r="B896" s="10" t="s">
        <v>2905</v>
      </c>
      <c r="C896" s="7" t="s">
        <v>718</v>
      </c>
      <c r="D896" s="11">
        <v>0</v>
      </c>
      <c r="E896" s="11">
        <v>0</v>
      </c>
      <c r="F896" s="11">
        <v>0</v>
      </c>
      <c r="G896" s="12">
        <v>25000000</v>
      </c>
      <c r="H896" s="7"/>
      <c r="I896" s="7"/>
    </row>
    <row r="897" spans="1:9" x14ac:dyDescent="0.25">
      <c r="A897" s="13" t="s">
        <v>2127</v>
      </c>
      <c r="B897" s="13" t="s">
        <v>2906</v>
      </c>
      <c r="C897" s="14" t="s">
        <v>719</v>
      </c>
      <c r="D897" s="15">
        <v>0</v>
      </c>
      <c r="E897" s="15">
        <v>0</v>
      </c>
      <c r="F897" s="15">
        <v>0</v>
      </c>
      <c r="G897" s="16">
        <v>25000000</v>
      </c>
      <c r="H897" s="17" t="s">
        <v>8</v>
      </c>
      <c r="I897" s="17"/>
    </row>
    <row r="898" spans="1:9" x14ac:dyDescent="0.25">
      <c r="A898" s="10"/>
      <c r="B898" s="10" t="s">
        <v>2907</v>
      </c>
      <c r="C898" s="7" t="s">
        <v>385</v>
      </c>
      <c r="D898" s="12">
        <v>19475202</v>
      </c>
      <c r="E898" s="12">
        <v>7500000</v>
      </c>
      <c r="F898" s="12">
        <v>15000000</v>
      </c>
      <c r="G898" s="11">
        <v>0</v>
      </c>
      <c r="H898" s="7"/>
      <c r="I898" s="7"/>
    </row>
    <row r="899" spans="1:9" ht="31.5" x14ac:dyDescent="0.25">
      <c r="A899" s="13" t="s">
        <v>2130</v>
      </c>
      <c r="B899" s="13" t="s">
        <v>2908</v>
      </c>
      <c r="C899" s="14" t="s">
        <v>720</v>
      </c>
      <c r="D899" s="16">
        <v>8225202</v>
      </c>
      <c r="E899" s="15">
        <v>0</v>
      </c>
      <c r="F899" s="15">
        <v>0</v>
      </c>
      <c r="G899" s="15">
        <v>0</v>
      </c>
      <c r="H899" s="17" t="s">
        <v>8</v>
      </c>
      <c r="I899" s="17"/>
    </row>
    <row r="900" spans="1:9" ht="21" x14ac:dyDescent="0.25">
      <c r="A900" s="13" t="s">
        <v>2132</v>
      </c>
      <c r="B900" s="13" t="s">
        <v>2909</v>
      </c>
      <c r="C900" s="14" t="s">
        <v>721</v>
      </c>
      <c r="D900" s="16">
        <v>11250000</v>
      </c>
      <c r="E900" s="16">
        <v>7500000</v>
      </c>
      <c r="F900" s="16">
        <v>15000000</v>
      </c>
      <c r="G900" s="15">
        <v>0</v>
      </c>
      <c r="H900" s="18">
        <v>0</v>
      </c>
      <c r="I900" s="17" t="s">
        <v>16</v>
      </c>
    </row>
    <row r="901" spans="1:9" x14ac:dyDescent="0.25">
      <c r="A901" s="19" t="s">
        <v>54</v>
      </c>
      <c r="B901" s="19"/>
      <c r="C901" s="19"/>
      <c r="D901" s="20">
        <v>107323375.19</v>
      </c>
      <c r="E901" s="20">
        <v>128111784.8</v>
      </c>
      <c r="F901" s="20">
        <v>340000000</v>
      </c>
      <c r="G901" s="20">
        <v>121000000</v>
      </c>
      <c r="H901" s="21"/>
      <c r="I901" s="21"/>
    </row>
    <row r="902" spans="1:9" x14ac:dyDescent="0.25">
      <c r="A902" s="8"/>
      <c r="B902" s="9" t="s">
        <v>55</v>
      </c>
      <c r="C902" s="9"/>
      <c r="D902" s="9"/>
      <c r="E902" s="9"/>
      <c r="F902" s="9"/>
      <c r="G902" s="9"/>
      <c r="H902" s="9"/>
      <c r="I902" s="9"/>
    </row>
    <row r="903" spans="1:9" x14ac:dyDescent="0.25">
      <c r="A903" s="19" t="s">
        <v>54</v>
      </c>
      <c r="B903" s="19"/>
      <c r="C903" s="19"/>
      <c r="D903" s="19"/>
      <c r="E903" s="19"/>
      <c r="F903" s="19"/>
      <c r="G903" s="22">
        <v>0</v>
      </c>
      <c r="H903" s="23"/>
      <c r="I903" s="23"/>
    </row>
    <row r="904" spans="1:9" ht="21" x14ac:dyDescent="0.25">
      <c r="A904" s="19" t="s">
        <v>56</v>
      </c>
      <c r="B904" s="19"/>
      <c r="C904" s="19"/>
      <c r="D904" s="12">
        <v>107323375.19</v>
      </c>
      <c r="E904" s="12">
        <v>128111784.8</v>
      </c>
      <c r="F904" s="12">
        <v>340000000</v>
      </c>
      <c r="G904" s="12">
        <v>121000000</v>
      </c>
      <c r="H904" s="23"/>
      <c r="I904" s="23"/>
    </row>
    <row r="905" spans="1:9" ht="21" customHeight="1" x14ac:dyDescent="0.25">
      <c r="A905" s="6" t="s">
        <v>2245</v>
      </c>
      <c r="B905" s="248" t="s">
        <v>723</v>
      </c>
      <c r="C905" s="249"/>
      <c r="D905" s="7"/>
      <c r="E905" s="7"/>
      <c r="F905" s="7"/>
      <c r="G905" s="7"/>
      <c r="H905" s="7"/>
      <c r="I905" s="7"/>
    </row>
    <row r="906" spans="1:9" x14ac:dyDescent="0.25">
      <c r="A906" s="8"/>
      <c r="B906" s="9" t="s">
        <v>12</v>
      </c>
      <c r="C906" s="9"/>
      <c r="D906" s="9"/>
      <c r="E906" s="9"/>
      <c r="F906" s="9"/>
      <c r="G906" s="9"/>
      <c r="H906" s="9"/>
      <c r="I906" s="9"/>
    </row>
    <row r="907" spans="1:9" x14ac:dyDescent="0.25">
      <c r="A907" s="10"/>
      <c r="B907" s="10" t="s">
        <v>2910</v>
      </c>
      <c r="C907" s="7" t="s">
        <v>724</v>
      </c>
      <c r="D907" s="12">
        <v>2350000</v>
      </c>
      <c r="E907" s="11">
        <v>0</v>
      </c>
      <c r="F907" s="12">
        <v>10000000</v>
      </c>
      <c r="G907" s="12">
        <v>7000000</v>
      </c>
      <c r="H907" s="7"/>
      <c r="I907" s="7"/>
    </row>
    <row r="908" spans="1:9" x14ac:dyDescent="0.25">
      <c r="A908" s="13" t="s">
        <v>2063</v>
      </c>
      <c r="B908" s="13" t="s">
        <v>2911</v>
      </c>
      <c r="C908" s="14" t="s">
        <v>725</v>
      </c>
      <c r="D908" s="15">
        <v>0</v>
      </c>
      <c r="E908" s="15">
        <v>0</v>
      </c>
      <c r="F908" s="16">
        <v>5000000</v>
      </c>
      <c r="G908" s="16">
        <v>3000000</v>
      </c>
      <c r="H908" s="18">
        <v>0</v>
      </c>
      <c r="I908" s="17" t="s">
        <v>16</v>
      </c>
    </row>
    <row r="909" spans="1:9" x14ac:dyDescent="0.25">
      <c r="A909" s="13" t="s">
        <v>2066</v>
      </c>
      <c r="B909" s="13" t="s">
        <v>2912</v>
      </c>
      <c r="C909" s="14" t="s">
        <v>726</v>
      </c>
      <c r="D909" s="16">
        <v>2350000</v>
      </c>
      <c r="E909" s="15">
        <v>0</v>
      </c>
      <c r="F909" s="16">
        <v>5000000</v>
      </c>
      <c r="G909" s="16">
        <v>4000000</v>
      </c>
      <c r="H909" s="18">
        <v>0</v>
      </c>
      <c r="I909" s="17" t="s">
        <v>16</v>
      </c>
    </row>
    <row r="910" spans="1:9" x14ac:dyDescent="0.25">
      <c r="A910" s="10"/>
      <c r="B910" s="10" t="s">
        <v>2913</v>
      </c>
      <c r="C910" s="7" t="s">
        <v>727</v>
      </c>
      <c r="D910" s="12">
        <v>23751500</v>
      </c>
      <c r="E910" s="11">
        <v>0</v>
      </c>
      <c r="F910" s="12">
        <v>165000000</v>
      </c>
      <c r="G910" s="12">
        <v>226381000</v>
      </c>
      <c r="H910" s="7"/>
      <c r="I910" s="7"/>
    </row>
    <row r="911" spans="1:9" x14ac:dyDescent="0.25">
      <c r="A911" s="13" t="s">
        <v>2068</v>
      </c>
      <c r="B911" s="13" t="s">
        <v>2914</v>
      </c>
      <c r="C911" s="14" t="s">
        <v>728</v>
      </c>
      <c r="D911" s="15">
        <v>0</v>
      </c>
      <c r="E911" s="15">
        <v>0</v>
      </c>
      <c r="F911" s="16">
        <v>5000000</v>
      </c>
      <c r="G911" s="16">
        <v>3000000</v>
      </c>
      <c r="H911" s="17" t="s">
        <v>8</v>
      </c>
      <c r="I911" s="17"/>
    </row>
    <row r="912" spans="1:9" ht="21" x14ac:dyDescent="0.25">
      <c r="A912" s="13" t="s">
        <v>2070</v>
      </c>
      <c r="B912" s="13" t="s">
        <v>2915</v>
      </c>
      <c r="C912" s="14" t="s">
        <v>729</v>
      </c>
      <c r="D912" s="16">
        <v>23751500</v>
      </c>
      <c r="E912" s="15">
        <v>0</v>
      </c>
      <c r="F912" s="16">
        <v>150000000</v>
      </c>
      <c r="G912" s="16">
        <v>215381000</v>
      </c>
      <c r="H912" s="18">
        <v>0</v>
      </c>
      <c r="I912" s="17" t="s">
        <v>16</v>
      </c>
    </row>
    <row r="913" spans="1:9" x14ac:dyDescent="0.25">
      <c r="A913" s="13" t="s">
        <v>2072</v>
      </c>
      <c r="B913" s="13" t="s">
        <v>2916</v>
      </c>
      <c r="C913" s="14" t="s">
        <v>730</v>
      </c>
      <c r="D913" s="15">
        <v>0</v>
      </c>
      <c r="E913" s="15">
        <v>0</v>
      </c>
      <c r="F913" s="16">
        <v>10000000</v>
      </c>
      <c r="G913" s="16">
        <v>8000000</v>
      </c>
      <c r="H913" s="18">
        <v>0</v>
      </c>
      <c r="I913" s="17" t="s">
        <v>16</v>
      </c>
    </row>
    <row r="914" spans="1:9" x14ac:dyDescent="0.25">
      <c r="A914" s="10"/>
      <c r="B914" s="10" t="s">
        <v>2917</v>
      </c>
      <c r="C914" s="7" t="s">
        <v>731</v>
      </c>
      <c r="D914" s="12">
        <v>15666852.4</v>
      </c>
      <c r="E914" s="11">
        <v>0</v>
      </c>
      <c r="F914" s="12">
        <v>141400000</v>
      </c>
      <c r="G914" s="12">
        <v>133223000</v>
      </c>
      <c r="H914" s="7"/>
      <c r="I914" s="7"/>
    </row>
    <row r="915" spans="1:9" x14ac:dyDescent="0.25">
      <c r="A915" s="13" t="s">
        <v>2074</v>
      </c>
      <c r="B915" s="13" t="s">
        <v>2918</v>
      </c>
      <c r="C915" s="14" t="s">
        <v>732</v>
      </c>
      <c r="D915" s="16">
        <v>7835178.8300000001</v>
      </c>
      <c r="E915" s="15">
        <v>0</v>
      </c>
      <c r="F915" s="16">
        <v>20000000</v>
      </c>
      <c r="G915" s="16">
        <v>18000000</v>
      </c>
      <c r="H915" s="17" t="s">
        <v>8</v>
      </c>
      <c r="I915" s="17"/>
    </row>
    <row r="916" spans="1:9" x14ac:dyDescent="0.25">
      <c r="A916" s="13" t="s">
        <v>2077</v>
      </c>
      <c r="B916" s="13" t="s">
        <v>2919</v>
      </c>
      <c r="C916" s="14" t="s">
        <v>733</v>
      </c>
      <c r="D916" s="16">
        <v>3821000</v>
      </c>
      <c r="E916" s="15">
        <v>0</v>
      </c>
      <c r="F916" s="16">
        <v>100000000</v>
      </c>
      <c r="G916" s="16">
        <v>100000000</v>
      </c>
      <c r="H916" s="17" t="s">
        <v>8</v>
      </c>
      <c r="I916" s="17"/>
    </row>
    <row r="917" spans="1:9" x14ac:dyDescent="0.25">
      <c r="A917" s="13" t="s">
        <v>2080</v>
      </c>
      <c r="B917" s="13" t="s">
        <v>2920</v>
      </c>
      <c r="C917" s="14" t="s">
        <v>734</v>
      </c>
      <c r="D917" s="15">
        <v>0</v>
      </c>
      <c r="E917" s="15">
        <v>0</v>
      </c>
      <c r="F917" s="16">
        <v>1500000</v>
      </c>
      <c r="G917" s="16">
        <v>800000</v>
      </c>
      <c r="H917" s="18">
        <v>0</v>
      </c>
      <c r="I917" s="17" t="s">
        <v>16</v>
      </c>
    </row>
    <row r="918" spans="1:9" ht="21" x14ac:dyDescent="0.25">
      <c r="A918" s="13" t="s">
        <v>2082</v>
      </c>
      <c r="B918" s="13" t="s">
        <v>2921</v>
      </c>
      <c r="C918" s="14" t="s">
        <v>735</v>
      </c>
      <c r="D918" s="16">
        <v>1764957</v>
      </c>
      <c r="E918" s="15">
        <v>0</v>
      </c>
      <c r="F918" s="16">
        <v>2000000</v>
      </c>
      <c r="G918" s="15">
        <v>0</v>
      </c>
      <c r="H918" s="18">
        <v>0</v>
      </c>
      <c r="I918" s="17" t="s">
        <v>16</v>
      </c>
    </row>
    <row r="919" spans="1:9" x14ac:dyDescent="0.25">
      <c r="A919" s="13" t="s">
        <v>2084</v>
      </c>
      <c r="B919" s="13" t="s">
        <v>2922</v>
      </c>
      <c r="C919" s="14" t="s">
        <v>736</v>
      </c>
      <c r="D919" s="15">
        <v>0</v>
      </c>
      <c r="E919" s="15">
        <v>0</v>
      </c>
      <c r="F919" s="16">
        <v>2000000</v>
      </c>
      <c r="G919" s="16">
        <v>1000000</v>
      </c>
      <c r="H919" s="18">
        <v>0</v>
      </c>
      <c r="I919" s="17" t="s">
        <v>16</v>
      </c>
    </row>
    <row r="920" spans="1:9" x14ac:dyDescent="0.25">
      <c r="A920" s="13" t="s">
        <v>2088</v>
      </c>
      <c r="B920" s="13" t="s">
        <v>2923</v>
      </c>
      <c r="C920" s="14" t="s">
        <v>737</v>
      </c>
      <c r="D920" s="15">
        <v>0</v>
      </c>
      <c r="E920" s="15">
        <v>0</v>
      </c>
      <c r="F920" s="16">
        <v>2000000</v>
      </c>
      <c r="G920" s="16">
        <v>1000000</v>
      </c>
      <c r="H920" s="18">
        <v>0</v>
      </c>
      <c r="I920" s="17" t="s">
        <v>16</v>
      </c>
    </row>
    <row r="921" spans="1:9" x14ac:dyDescent="0.25">
      <c r="A921" s="13" t="s">
        <v>2090</v>
      </c>
      <c r="B921" s="13" t="s">
        <v>2924</v>
      </c>
      <c r="C921" s="14" t="s">
        <v>108</v>
      </c>
      <c r="D921" s="16">
        <v>2245716.5699999998</v>
      </c>
      <c r="E921" s="15">
        <v>0</v>
      </c>
      <c r="F921" s="16">
        <v>10000000</v>
      </c>
      <c r="G921" s="16">
        <v>8600000</v>
      </c>
      <c r="H921" s="18">
        <v>0</v>
      </c>
      <c r="I921" s="17" t="s">
        <v>16</v>
      </c>
    </row>
    <row r="922" spans="1:9" x14ac:dyDescent="0.25">
      <c r="A922" s="13" t="s">
        <v>2092</v>
      </c>
      <c r="B922" s="13" t="s">
        <v>2925</v>
      </c>
      <c r="C922" s="14" t="s">
        <v>738</v>
      </c>
      <c r="D922" s="15">
        <v>0</v>
      </c>
      <c r="E922" s="15">
        <v>0</v>
      </c>
      <c r="F922" s="16">
        <v>1400000</v>
      </c>
      <c r="G922" s="16">
        <v>800000</v>
      </c>
      <c r="H922" s="18">
        <v>0</v>
      </c>
      <c r="I922" s="17" t="s">
        <v>16</v>
      </c>
    </row>
    <row r="923" spans="1:9" x14ac:dyDescent="0.25">
      <c r="A923" s="13" t="s">
        <v>2094</v>
      </c>
      <c r="B923" s="13" t="s">
        <v>2926</v>
      </c>
      <c r="C923" s="14" t="s">
        <v>739</v>
      </c>
      <c r="D923" s="15">
        <v>0</v>
      </c>
      <c r="E923" s="15">
        <v>0</v>
      </c>
      <c r="F923" s="16">
        <v>500000</v>
      </c>
      <c r="G923" s="15">
        <v>0</v>
      </c>
      <c r="H923" s="18">
        <v>0</v>
      </c>
      <c r="I923" s="17" t="s">
        <v>16</v>
      </c>
    </row>
    <row r="924" spans="1:9" x14ac:dyDescent="0.25">
      <c r="A924" s="13" t="s">
        <v>2096</v>
      </c>
      <c r="B924" s="13" t="s">
        <v>2927</v>
      </c>
      <c r="C924" s="14" t="s">
        <v>740</v>
      </c>
      <c r="D924" s="15">
        <v>0</v>
      </c>
      <c r="E924" s="15">
        <v>0</v>
      </c>
      <c r="F924" s="16">
        <v>500000</v>
      </c>
      <c r="G924" s="16">
        <v>473000</v>
      </c>
      <c r="H924" s="18">
        <v>0</v>
      </c>
      <c r="I924" s="17" t="s">
        <v>16</v>
      </c>
    </row>
    <row r="925" spans="1:9" x14ac:dyDescent="0.25">
      <c r="A925" s="13" t="s">
        <v>2099</v>
      </c>
      <c r="B925" s="13" t="s">
        <v>2928</v>
      </c>
      <c r="C925" s="14" t="s">
        <v>741</v>
      </c>
      <c r="D925" s="15">
        <v>0</v>
      </c>
      <c r="E925" s="15">
        <v>0</v>
      </c>
      <c r="F925" s="16">
        <v>500000</v>
      </c>
      <c r="G925" s="16">
        <v>200000</v>
      </c>
      <c r="H925" s="18">
        <v>0</v>
      </c>
      <c r="I925" s="17" t="s">
        <v>16</v>
      </c>
    </row>
    <row r="926" spans="1:9" x14ac:dyDescent="0.25">
      <c r="A926" s="13" t="s">
        <v>2101</v>
      </c>
      <c r="B926" s="13" t="s">
        <v>2929</v>
      </c>
      <c r="C926" s="14" t="s">
        <v>742</v>
      </c>
      <c r="D926" s="15">
        <v>0</v>
      </c>
      <c r="E926" s="15">
        <v>0</v>
      </c>
      <c r="F926" s="16">
        <v>500000</v>
      </c>
      <c r="G926" s="16">
        <v>200000</v>
      </c>
      <c r="H926" s="18">
        <v>0</v>
      </c>
      <c r="I926" s="17" t="s">
        <v>16</v>
      </c>
    </row>
    <row r="927" spans="1:9" x14ac:dyDescent="0.25">
      <c r="A927" s="13" t="s">
        <v>2103</v>
      </c>
      <c r="B927" s="13" t="s">
        <v>2930</v>
      </c>
      <c r="C927" s="14" t="s">
        <v>743</v>
      </c>
      <c r="D927" s="15">
        <v>0</v>
      </c>
      <c r="E927" s="15">
        <v>0</v>
      </c>
      <c r="F927" s="16">
        <v>500000</v>
      </c>
      <c r="G927" s="16">
        <v>150000</v>
      </c>
      <c r="H927" s="18">
        <v>0</v>
      </c>
      <c r="I927" s="17" t="s">
        <v>16</v>
      </c>
    </row>
    <row r="928" spans="1:9" x14ac:dyDescent="0.25">
      <c r="A928" s="13" t="s">
        <v>2105</v>
      </c>
      <c r="B928" s="13" t="s">
        <v>2931</v>
      </c>
      <c r="C928" s="14" t="s">
        <v>744</v>
      </c>
      <c r="D928" s="15">
        <v>0</v>
      </c>
      <c r="E928" s="15">
        <v>0</v>
      </c>
      <c r="F928" s="15">
        <v>0</v>
      </c>
      <c r="G928" s="16">
        <v>600000</v>
      </c>
      <c r="H928" s="18">
        <v>0</v>
      </c>
      <c r="I928" s="17" t="s">
        <v>16</v>
      </c>
    </row>
    <row r="929" spans="1:9" x14ac:dyDescent="0.25">
      <c r="A929" s="13" t="s">
        <v>2107</v>
      </c>
      <c r="B929" s="13" t="s">
        <v>2932</v>
      </c>
      <c r="C929" s="14" t="s">
        <v>745</v>
      </c>
      <c r="D929" s="15">
        <v>0</v>
      </c>
      <c r="E929" s="15">
        <v>0</v>
      </c>
      <c r="F929" s="15">
        <v>0</v>
      </c>
      <c r="G929" s="16">
        <v>500000</v>
      </c>
      <c r="H929" s="18">
        <v>0</v>
      </c>
      <c r="I929" s="17" t="s">
        <v>16</v>
      </c>
    </row>
    <row r="930" spans="1:9" x14ac:dyDescent="0.25">
      <c r="A930" s="13" t="s">
        <v>2109</v>
      </c>
      <c r="B930" s="13" t="s">
        <v>2933</v>
      </c>
      <c r="C930" s="14" t="s">
        <v>746</v>
      </c>
      <c r="D930" s="15">
        <v>0</v>
      </c>
      <c r="E930" s="15">
        <v>0</v>
      </c>
      <c r="F930" s="15">
        <v>0</v>
      </c>
      <c r="G930" s="16">
        <v>350000</v>
      </c>
      <c r="H930" s="18">
        <v>0</v>
      </c>
      <c r="I930" s="17" t="s">
        <v>16</v>
      </c>
    </row>
    <row r="931" spans="1:9" x14ac:dyDescent="0.25">
      <c r="A931" s="13" t="s">
        <v>2111</v>
      </c>
      <c r="B931" s="13" t="s">
        <v>2934</v>
      </c>
      <c r="C931" s="14" t="s">
        <v>747</v>
      </c>
      <c r="D931" s="15">
        <v>0</v>
      </c>
      <c r="E931" s="15">
        <v>0</v>
      </c>
      <c r="F931" s="15">
        <v>0</v>
      </c>
      <c r="G931" s="16">
        <v>550000</v>
      </c>
      <c r="H931" s="18">
        <v>0</v>
      </c>
      <c r="I931" s="17" t="s">
        <v>16</v>
      </c>
    </row>
    <row r="932" spans="1:9" x14ac:dyDescent="0.25">
      <c r="A932" s="19" t="s">
        <v>54</v>
      </c>
      <c r="B932" s="19"/>
      <c r="C932" s="19"/>
      <c r="D932" s="20">
        <v>41768352.399999999</v>
      </c>
      <c r="E932" s="22">
        <v>0</v>
      </c>
      <c r="F932" s="20">
        <v>316400000</v>
      </c>
      <c r="G932" s="20">
        <v>366604000</v>
      </c>
      <c r="H932" s="21"/>
      <c r="I932" s="21"/>
    </row>
    <row r="933" spans="1:9" x14ac:dyDescent="0.25">
      <c r="A933" s="8"/>
      <c r="B933" s="9" t="s">
        <v>55</v>
      </c>
      <c r="C933" s="9"/>
      <c r="D933" s="9"/>
      <c r="E933" s="9"/>
      <c r="F933" s="9"/>
      <c r="G933" s="9"/>
      <c r="H933" s="9"/>
      <c r="I933" s="9"/>
    </row>
    <row r="934" spans="1:9" x14ac:dyDescent="0.25">
      <c r="A934" s="19" t="s">
        <v>54</v>
      </c>
      <c r="B934" s="19"/>
      <c r="C934" s="19"/>
      <c r="D934" s="19"/>
      <c r="E934" s="19"/>
      <c r="F934" s="19"/>
      <c r="G934" s="22">
        <v>0</v>
      </c>
      <c r="H934" s="23"/>
      <c r="I934" s="23"/>
    </row>
    <row r="935" spans="1:9" ht="21" x14ac:dyDescent="0.25">
      <c r="A935" s="19" t="s">
        <v>56</v>
      </c>
      <c r="B935" s="19"/>
      <c r="C935" s="19"/>
      <c r="D935" s="12">
        <v>41768352.399999999</v>
      </c>
      <c r="E935" s="11">
        <v>0</v>
      </c>
      <c r="F935" s="12">
        <v>316400000</v>
      </c>
      <c r="G935" s="12">
        <v>366604000</v>
      </c>
      <c r="H935" s="23"/>
      <c r="I935" s="23"/>
    </row>
    <row r="936" spans="1:9" x14ac:dyDescent="0.25">
      <c r="A936" s="6" t="s">
        <v>2246</v>
      </c>
      <c r="B936" s="7" t="s">
        <v>748</v>
      </c>
      <c r="C936" s="7"/>
      <c r="D936" s="7"/>
      <c r="E936" s="7"/>
      <c r="F936" s="7"/>
      <c r="G936" s="7"/>
      <c r="H936" s="7"/>
      <c r="I936" s="7"/>
    </row>
    <row r="937" spans="1:9" x14ac:dyDescent="0.25">
      <c r="A937" s="8"/>
      <c r="B937" s="9" t="s">
        <v>12</v>
      </c>
      <c r="C937" s="9"/>
      <c r="D937" s="9"/>
      <c r="E937" s="9"/>
      <c r="F937" s="9"/>
      <c r="G937" s="9"/>
      <c r="H937" s="9"/>
      <c r="I937" s="9"/>
    </row>
    <row r="938" spans="1:9" x14ac:dyDescent="0.25">
      <c r="A938" s="10"/>
      <c r="B938" s="10" t="s">
        <v>2935</v>
      </c>
      <c r="C938" s="7" t="s">
        <v>749</v>
      </c>
      <c r="D938" s="11">
        <v>0</v>
      </c>
      <c r="E938" s="12">
        <v>900000</v>
      </c>
      <c r="F938" s="12">
        <v>6000000</v>
      </c>
      <c r="G938" s="12">
        <v>5000000</v>
      </c>
      <c r="H938" s="7"/>
      <c r="I938" s="7"/>
    </row>
    <row r="939" spans="1:9" x14ac:dyDescent="0.25">
      <c r="A939" s="13" t="s">
        <v>2063</v>
      </c>
      <c r="B939" s="13" t="s">
        <v>2936</v>
      </c>
      <c r="C939" s="14" t="s">
        <v>750</v>
      </c>
      <c r="D939" s="15">
        <v>0</v>
      </c>
      <c r="E939" s="15">
        <v>0</v>
      </c>
      <c r="F939" s="16">
        <v>1000000</v>
      </c>
      <c r="G939" s="15">
        <v>0</v>
      </c>
      <c r="H939" s="17" t="s">
        <v>8</v>
      </c>
      <c r="I939" s="17"/>
    </row>
    <row r="940" spans="1:9" x14ac:dyDescent="0.25">
      <c r="A940" s="13" t="s">
        <v>2068</v>
      </c>
      <c r="B940" s="13" t="s">
        <v>2937</v>
      </c>
      <c r="C940" s="14" t="s">
        <v>751</v>
      </c>
      <c r="D940" s="15">
        <v>0</v>
      </c>
      <c r="E940" s="15">
        <v>0</v>
      </c>
      <c r="F940" s="16">
        <v>2000000</v>
      </c>
      <c r="G940" s="15">
        <v>0</v>
      </c>
      <c r="H940" s="17" t="s">
        <v>8</v>
      </c>
      <c r="I940" s="17"/>
    </row>
    <row r="941" spans="1:9" x14ac:dyDescent="0.25">
      <c r="A941" s="13" t="s">
        <v>2070</v>
      </c>
      <c r="B941" s="13" t="s">
        <v>2938</v>
      </c>
      <c r="C941" s="14" t="s">
        <v>752</v>
      </c>
      <c r="D941" s="15">
        <v>0</v>
      </c>
      <c r="E941" s="16">
        <v>900000</v>
      </c>
      <c r="F941" s="16">
        <v>3000000</v>
      </c>
      <c r="G941" s="15">
        <v>0</v>
      </c>
      <c r="H941" s="17" t="s">
        <v>8</v>
      </c>
      <c r="I941" s="17"/>
    </row>
    <row r="942" spans="1:9" x14ac:dyDescent="0.25">
      <c r="A942" s="13" t="s">
        <v>2072</v>
      </c>
      <c r="B942" s="13" t="s">
        <v>2939</v>
      </c>
      <c r="C942" s="14" t="s">
        <v>753</v>
      </c>
      <c r="D942" s="15">
        <v>0</v>
      </c>
      <c r="E942" s="15">
        <v>0</v>
      </c>
      <c r="F942" s="15">
        <v>0</v>
      </c>
      <c r="G942" s="16">
        <v>5000000</v>
      </c>
      <c r="H942" s="18">
        <v>0</v>
      </c>
      <c r="I942" s="17" t="s">
        <v>16</v>
      </c>
    </row>
    <row r="943" spans="1:9" x14ac:dyDescent="0.25">
      <c r="A943" s="10"/>
      <c r="B943" s="10" t="s">
        <v>2940</v>
      </c>
      <c r="C943" s="7" t="s">
        <v>23</v>
      </c>
      <c r="D943" s="11">
        <v>0</v>
      </c>
      <c r="E943" s="11">
        <v>0</v>
      </c>
      <c r="F943" s="11">
        <v>0</v>
      </c>
      <c r="G943" s="12">
        <v>740000</v>
      </c>
      <c r="H943" s="7"/>
      <c r="I943" s="7"/>
    </row>
    <row r="944" spans="1:9" ht="21" x14ac:dyDescent="0.25">
      <c r="A944" s="13" t="s">
        <v>2080</v>
      </c>
      <c r="B944" s="13" t="s">
        <v>2941</v>
      </c>
      <c r="C944" s="14" t="s">
        <v>754</v>
      </c>
      <c r="D944" s="15">
        <v>0</v>
      </c>
      <c r="E944" s="15">
        <v>0</v>
      </c>
      <c r="F944" s="15">
        <v>0</v>
      </c>
      <c r="G944" s="16">
        <v>500000</v>
      </c>
      <c r="H944" s="18">
        <v>0</v>
      </c>
      <c r="I944" s="17" t="s">
        <v>341</v>
      </c>
    </row>
    <row r="945" spans="1:9" x14ac:dyDescent="0.25">
      <c r="A945" s="13" t="s">
        <v>2082</v>
      </c>
      <c r="B945" s="13" t="s">
        <v>2942</v>
      </c>
      <c r="C945" s="14" t="s">
        <v>755</v>
      </c>
      <c r="D945" s="15">
        <v>0</v>
      </c>
      <c r="E945" s="15">
        <v>0</v>
      </c>
      <c r="F945" s="15">
        <v>0</v>
      </c>
      <c r="G945" s="16">
        <v>240000</v>
      </c>
      <c r="H945" s="18">
        <v>0</v>
      </c>
      <c r="I945" s="17" t="s">
        <v>443</v>
      </c>
    </row>
    <row r="946" spans="1:9" x14ac:dyDescent="0.25">
      <c r="A946" s="10"/>
      <c r="B946" s="10" t="s">
        <v>2943</v>
      </c>
      <c r="C946" s="7" t="s">
        <v>428</v>
      </c>
      <c r="D946" s="11">
        <v>0</v>
      </c>
      <c r="E946" s="11">
        <v>0</v>
      </c>
      <c r="F946" s="12">
        <v>2500000</v>
      </c>
      <c r="G946" s="12">
        <v>2000000</v>
      </c>
      <c r="H946" s="7"/>
      <c r="I946" s="7"/>
    </row>
    <row r="947" spans="1:9" x14ac:dyDescent="0.25">
      <c r="A947" s="13" t="s">
        <v>2084</v>
      </c>
      <c r="B947" s="13" t="s">
        <v>2944</v>
      </c>
      <c r="C947" s="14" t="s">
        <v>756</v>
      </c>
      <c r="D947" s="15">
        <v>0</v>
      </c>
      <c r="E947" s="15">
        <v>0</v>
      </c>
      <c r="F947" s="16">
        <v>2500000</v>
      </c>
      <c r="G947" s="15">
        <v>0</v>
      </c>
      <c r="H947" s="18">
        <v>0</v>
      </c>
      <c r="I947" s="17" t="s">
        <v>16</v>
      </c>
    </row>
    <row r="948" spans="1:9" x14ac:dyDescent="0.25">
      <c r="A948" s="13" t="s">
        <v>2088</v>
      </c>
      <c r="B948" s="13" t="s">
        <v>2945</v>
      </c>
      <c r="C948" s="14" t="s">
        <v>757</v>
      </c>
      <c r="D948" s="15">
        <v>0</v>
      </c>
      <c r="E948" s="15">
        <v>0</v>
      </c>
      <c r="F948" s="15">
        <v>0</v>
      </c>
      <c r="G948" s="16">
        <v>2000000</v>
      </c>
      <c r="H948" s="18">
        <v>0</v>
      </c>
      <c r="I948" s="17" t="s">
        <v>16</v>
      </c>
    </row>
    <row r="949" spans="1:9" x14ac:dyDescent="0.25">
      <c r="A949" s="10"/>
      <c r="B949" s="10" t="s">
        <v>2946</v>
      </c>
      <c r="C949" s="7" t="s">
        <v>42</v>
      </c>
      <c r="D949" s="11">
        <v>0</v>
      </c>
      <c r="E949" s="11">
        <v>0</v>
      </c>
      <c r="F949" s="12">
        <v>1500000</v>
      </c>
      <c r="G949" s="12">
        <v>1000000</v>
      </c>
      <c r="H949" s="7"/>
      <c r="I949" s="7"/>
    </row>
    <row r="950" spans="1:9" x14ac:dyDescent="0.25">
      <c r="A950" s="13" t="s">
        <v>2096</v>
      </c>
      <c r="B950" s="13" t="s">
        <v>2947</v>
      </c>
      <c r="C950" s="14" t="s">
        <v>758</v>
      </c>
      <c r="D950" s="15">
        <v>0</v>
      </c>
      <c r="E950" s="15">
        <v>0</v>
      </c>
      <c r="F950" s="16">
        <v>1500000</v>
      </c>
      <c r="G950" s="15">
        <v>0</v>
      </c>
      <c r="H950" s="18">
        <v>0</v>
      </c>
      <c r="I950" s="17" t="s">
        <v>16</v>
      </c>
    </row>
    <row r="951" spans="1:9" x14ac:dyDescent="0.25">
      <c r="A951" s="13" t="s">
        <v>2105</v>
      </c>
      <c r="B951" s="13" t="s">
        <v>2948</v>
      </c>
      <c r="C951" s="14" t="s">
        <v>759</v>
      </c>
      <c r="D951" s="15">
        <v>0</v>
      </c>
      <c r="E951" s="15">
        <v>0</v>
      </c>
      <c r="F951" s="15">
        <v>0</v>
      </c>
      <c r="G951" s="16">
        <v>1000000</v>
      </c>
      <c r="H951" s="18">
        <v>0</v>
      </c>
      <c r="I951" s="17" t="s">
        <v>760</v>
      </c>
    </row>
    <row r="952" spans="1:9" x14ac:dyDescent="0.25">
      <c r="A952" s="10"/>
      <c r="B952" s="10" t="s">
        <v>2949</v>
      </c>
      <c r="C952" s="7" t="s">
        <v>761</v>
      </c>
      <c r="D952" s="11">
        <v>0</v>
      </c>
      <c r="E952" s="11">
        <v>0</v>
      </c>
      <c r="F952" s="12">
        <v>478000000</v>
      </c>
      <c r="G952" s="12">
        <v>316415000</v>
      </c>
      <c r="H952" s="7"/>
      <c r="I952" s="7"/>
    </row>
    <row r="953" spans="1:9" x14ac:dyDescent="0.25">
      <c r="A953" s="13" t="s">
        <v>2107</v>
      </c>
      <c r="B953" s="13" t="s">
        <v>2950</v>
      </c>
      <c r="C953" s="14" t="s">
        <v>762</v>
      </c>
      <c r="D953" s="15">
        <v>0</v>
      </c>
      <c r="E953" s="15">
        <v>0</v>
      </c>
      <c r="F953" s="16">
        <v>100000000</v>
      </c>
      <c r="G953" s="16">
        <v>10265000</v>
      </c>
      <c r="H953" s="18">
        <v>0</v>
      </c>
      <c r="I953" s="17" t="s">
        <v>16</v>
      </c>
    </row>
    <row r="954" spans="1:9" ht="21" x14ac:dyDescent="0.25">
      <c r="A954" s="13" t="s">
        <v>2109</v>
      </c>
      <c r="B954" s="13" t="s">
        <v>2951</v>
      </c>
      <c r="C954" s="14" t="s">
        <v>729</v>
      </c>
      <c r="D954" s="15">
        <v>0</v>
      </c>
      <c r="E954" s="15">
        <v>0</v>
      </c>
      <c r="F954" s="16">
        <v>378000000</v>
      </c>
      <c r="G954" s="16">
        <v>246150000</v>
      </c>
      <c r="H954" s="18">
        <v>0</v>
      </c>
      <c r="I954" s="17" t="s">
        <v>16</v>
      </c>
    </row>
    <row r="955" spans="1:9" x14ac:dyDescent="0.25">
      <c r="A955" s="13" t="s">
        <v>2111</v>
      </c>
      <c r="B955" s="13" t="s">
        <v>2952</v>
      </c>
      <c r="C955" s="14" t="s">
        <v>763</v>
      </c>
      <c r="D955" s="15">
        <v>0</v>
      </c>
      <c r="E955" s="15">
        <v>0</v>
      </c>
      <c r="F955" s="15">
        <v>0</v>
      </c>
      <c r="G955" s="16">
        <v>60000000</v>
      </c>
      <c r="H955" s="18">
        <v>0</v>
      </c>
      <c r="I955" s="17" t="s">
        <v>16</v>
      </c>
    </row>
    <row r="956" spans="1:9" x14ac:dyDescent="0.25">
      <c r="A956" s="19" t="s">
        <v>54</v>
      </c>
      <c r="B956" s="19"/>
      <c r="C956" s="19"/>
      <c r="D956" s="22">
        <v>0</v>
      </c>
      <c r="E956" s="20">
        <v>900000</v>
      </c>
      <c r="F956" s="20">
        <v>488000000</v>
      </c>
      <c r="G956" s="20">
        <v>325155000</v>
      </c>
      <c r="H956" s="21"/>
      <c r="I956" s="21"/>
    </row>
    <row r="957" spans="1:9" x14ac:dyDescent="0.25">
      <c r="A957" s="8"/>
      <c r="B957" s="9" t="s">
        <v>55</v>
      </c>
      <c r="C957" s="9"/>
      <c r="D957" s="9"/>
      <c r="E957" s="9"/>
      <c r="F957" s="9"/>
      <c r="G957" s="9"/>
      <c r="H957" s="9"/>
      <c r="I957" s="9"/>
    </row>
    <row r="958" spans="1:9" x14ac:dyDescent="0.25">
      <c r="A958" s="19" t="s">
        <v>54</v>
      </c>
      <c r="B958" s="19"/>
      <c r="C958" s="19"/>
      <c r="D958" s="19"/>
      <c r="E958" s="19"/>
      <c r="F958" s="19"/>
      <c r="G958" s="22">
        <v>0</v>
      </c>
      <c r="H958" s="23"/>
      <c r="I958" s="23"/>
    </row>
    <row r="959" spans="1:9" ht="21" x14ac:dyDescent="0.25">
      <c r="A959" s="19" t="s">
        <v>56</v>
      </c>
      <c r="B959" s="19"/>
      <c r="C959" s="19"/>
      <c r="D959" s="11">
        <v>0</v>
      </c>
      <c r="E959" s="12">
        <v>900000</v>
      </c>
      <c r="F959" s="12">
        <v>488000000</v>
      </c>
      <c r="G959" s="12">
        <v>325155000</v>
      </c>
      <c r="H959" s="23"/>
      <c r="I959" s="23"/>
    </row>
    <row r="960" spans="1:9" ht="21" x14ac:dyDescent="0.25">
      <c r="A960" s="6" t="s">
        <v>2247</v>
      </c>
      <c r="B960" s="7" t="s">
        <v>764</v>
      </c>
      <c r="C960" s="7"/>
      <c r="D960" s="7"/>
      <c r="E960" s="7"/>
      <c r="F960" s="7"/>
      <c r="G960" s="7"/>
      <c r="H960" s="7"/>
      <c r="I960" s="7"/>
    </row>
    <row r="961" spans="1:9" x14ac:dyDescent="0.25">
      <c r="A961" s="8"/>
      <c r="B961" s="9" t="s">
        <v>12</v>
      </c>
      <c r="C961" s="9"/>
      <c r="D961" s="9"/>
      <c r="E961" s="9"/>
      <c r="F961" s="9"/>
      <c r="G961" s="9"/>
      <c r="H961" s="9"/>
      <c r="I961" s="9"/>
    </row>
    <row r="962" spans="1:9" x14ac:dyDescent="0.25">
      <c r="A962" s="10"/>
      <c r="B962" s="10" t="s">
        <v>2953</v>
      </c>
      <c r="C962" s="7" t="s">
        <v>765</v>
      </c>
      <c r="D962" s="11">
        <v>0</v>
      </c>
      <c r="E962" s="12">
        <v>11054546.75</v>
      </c>
      <c r="F962" s="12">
        <v>17400000</v>
      </c>
      <c r="G962" s="12">
        <v>13600000</v>
      </c>
      <c r="H962" s="7"/>
      <c r="I962" s="7"/>
    </row>
    <row r="963" spans="1:9" x14ac:dyDescent="0.25">
      <c r="A963" s="13" t="s">
        <v>2063</v>
      </c>
      <c r="B963" s="13" t="s">
        <v>2954</v>
      </c>
      <c r="C963" s="14" t="s">
        <v>766</v>
      </c>
      <c r="D963" s="15">
        <v>0</v>
      </c>
      <c r="E963" s="15">
        <v>0</v>
      </c>
      <c r="F963" s="16">
        <v>6000000</v>
      </c>
      <c r="G963" s="15">
        <v>0</v>
      </c>
      <c r="H963" s="18">
        <v>0</v>
      </c>
      <c r="I963" s="17" t="s">
        <v>16</v>
      </c>
    </row>
    <row r="964" spans="1:9" x14ac:dyDescent="0.25">
      <c r="A964" s="13" t="s">
        <v>2066</v>
      </c>
      <c r="B964" s="13" t="s">
        <v>2955</v>
      </c>
      <c r="C964" s="14" t="s">
        <v>767</v>
      </c>
      <c r="D964" s="15">
        <v>0</v>
      </c>
      <c r="E964" s="16">
        <v>389950</v>
      </c>
      <c r="F964" s="16">
        <v>800000</v>
      </c>
      <c r="G964" s="16">
        <v>800000</v>
      </c>
      <c r="H964" s="18">
        <v>0</v>
      </c>
      <c r="I964" s="17" t="s">
        <v>16</v>
      </c>
    </row>
    <row r="965" spans="1:9" ht="21" x14ac:dyDescent="0.25">
      <c r="A965" s="13" t="s">
        <v>2068</v>
      </c>
      <c r="B965" s="13" t="s">
        <v>2956</v>
      </c>
      <c r="C965" s="14" t="s">
        <v>768</v>
      </c>
      <c r="D965" s="15">
        <v>0</v>
      </c>
      <c r="E965" s="16">
        <v>9673646.75</v>
      </c>
      <c r="F965" s="16">
        <v>9800000</v>
      </c>
      <c r="G965" s="16">
        <v>9800000</v>
      </c>
      <c r="H965" s="18">
        <v>0</v>
      </c>
      <c r="I965" s="17" t="s">
        <v>16</v>
      </c>
    </row>
    <row r="966" spans="1:9" x14ac:dyDescent="0.25">
      <c r="A966" s="13" t="s">
        <v>2070</v>
      </c>
      <c r="B966" s="13" t="s">
        <v>2957</v>
      </c>
      <c r="C966" s="14" t="s">
        <v>769</v>
      </c>
      <c r="D966" s="15">
        <v>0</v>
      </c>
      <c r="E966" s="16">
        <v>990950</v>
      </c>
      <c r="F966" s="16">
        <v>800000</v>
      </c>
      <c r="G966" s="15">
        <v>0</v>
      </c>
      <c r="H966" s="18">
        <v>0</v>
      </c>
      <c r="I966" s="17" t="s">
        <v>16</v>
      </c>
    </row>
    <row r="967" spans="1:9" ht="21" x14ac:dyDescent="0.25">
      <c r="A967" s="13" t="s">
        <v>2072</v>
      </c>
      <c r="B967" s="13" t="s">
        <v>2958</v>
      </c>
      <c r="C967" s="14" t="s">
        <v>770</v>
      </c>
      <c r="D967" s="15">
        <v>0</v>
      </c>
      <c r="E967" s="15">
        <v>0</v>
      </c>
      <c r="F967" s="15">
        <v>0</v>
      </c>
      <c r="G967" s="16">
        <v>1000000</v>
      </c>
      <c r="H967" s="18">
        <v>0</v>
      </c>
      <c r="I967" s="17" t="s">
        <v>16</v>
      </c>
    </row>
    <row r="968" spans="1:9" x14ac:dyDescent="0.25">
      <c r="A968" s="13" t="s">
        <v>2074</v>
      </c>
      <c r="B968" s="13" t="s">
        <v>2959</v>
      </c>
      <c r="C968" s="14" t="s">
        <v>771</v>
      </c>
      <c r="D968" s="15">
        <v>0</v>
      </c>
      <c r="E968" s="15">
        <v>0</v>
      </c>
      <c r="F968" s="15">
        <v>0</v>
      </c>
      <c r="G968" s="16">
        <v>1500000</v>
      </c>
      <c r="H968" s="18">
        <v>0</v>
      </c>
      <c r="I968" s="17" t="s">
        <v>116</v>
      </c>
    </row>
    <row r="969" spans="1:9" x14ac:dyDescent="0.25">
      <c r="A969" s="13" t="s">
        <v>2077</v>
      </c>
      <c r="B969" s="13" t="s">
        <v>2960</v>
      </c>
      <c r="C969" s="14" t="s">
        <v>772</v>
      </c>
      <c r="D969" s="15">
        <v>0</v>
      </c>
      <c r="E969" s="15">
        <v>0</v>
      </c>
      <c r="F969" s="15">
        <v>0</v>
      </c>
      <c r="G969" s="16">
        <v>500000</v>
      </c>
      <c r="H969" s="18">
        <v>0</v>
      </c>
      <c r="I969" s="17" t="s">
        <v>16</v>
      </c>
    </row>
    <row r="970" spans="1:9" x14ac:dyDescent="0.25">
      <c r="A970" s="10"/>
      <c r="B970" s="10" t="s">
        <v>2961</v>
      </c>
      <c r="C970" s="7" t="s">
        <v>58</v>
      </c>
      <c r="D970" s="11">
        <v>0</v>
      </c>
      <c r="E970" s="11">
        <v>0</v>
      </c>
      <c r="F970" s="12">
        <v>2200000</v>
      </c>
      <c r="G970" s="12">
        <v>1500000</v>
      </c>
      <c r="H970" s="7"/>
      <c r="I970" s="7"/>
    </row>
    <row r="971" spans="1:9" x14ac:dyDescent="0.25">
      <c r="A971" s="13" t="s">
        <v>2084</v>
      </c>
      <c r="B971" s="13" t="s">
        <v>2962</v>
      </c>
      <c r="C971" s="14" t="s">
        <v>773</v>
      </c>
      <c r="D971" s="15">
        <v>0</v>
      </c>
      <c r="E971" s="15">
        <v>0</v>
      </c>
      <c r="F971" s="16">
        <v>800000</v>
      </c>
      <c r="G971" s="15">
        <v>0</v>
      </c>
      <c r="H971" s="17" t="s">
        <v>8</v>
      </c>
      <c r="I971" s="17"/>
    </row>
    <row r="972" spans="1:9" ht="21" x14ac:dyDescent="0.25">
      <c r="A972" s="13" t="s">
        <v>2088</v>
      </c>
      <c r="B972" s="13" t="s">
        <v>2963</v>
      </c>
      <c r="C972" s="14" t="s">
        <v>774</v>
      </c>
      <c r="D972" s="15">
        <v>0</v>
      </c>
      <c r="E972" s="15">
        <v>0</v>
      </c>
      <c r="F972" s="16">
        <v>1000000</v>
      </c>
      <c r="G972" s="16">
        <v>1500000</v>
      </c>
      <c r="H972" s="17" t="s">
        <v>8</v>
      </c>
      <c r="I972" s="17"/>
    </row>
    <row r="973" spans="1:9" x14ac:dyDescent="0.25">
      <c r="A973" s="13" t="s">
        <v>2090</v>
      </c>
      <c r="B973" s="13" t="s">
        <v>2964</v>
      </c>
      <c r="C973" s="14" t="s">
        <v>775</v>
      </c>
      <c r="D973" s="15">
        <v>0</v>
      </c>
      <c r="E973" s="15">
        <v>0</v>
      </c>
      <c r="F973" s="16">
        <v>400000</v>
      </c>
      <c r="G973" s="15">
        <v>0</v>
      </c>
      <c r="H973" s="18">
        <v>0</v>
      </c>
      <c r="I973" s="17" t="s">
        <v>16</v>
      </c>
    </row>
    <row r="974" spans="1:9" x14ac:dyDescent="0.25">
      <c r="A974" s="10"/>
      <c r="B974" s="10" t="s">
        <v>2965</v>
      </c>
      <c r="C974" s="7" t="s">
        <v>88</v>
      </c>
      <c r="D974" s="11">
        <v>0</v>
      </c>
      <c r="E974" s="12">
        <v>326342.01</v>
      </c>
      <c r="F974" s="12">
        <v>2200000</v>
      </c>
      <c r="G974" s="11">
        <v>0</v>
      </c>
      <c r="H974" s="7"/>
      <c r="I974" s="7"/>
    </row>
    <row r="975" spans="1:9" ht="21" x14ac:dyDescent="0.25">
      <c r="A975" s="13" t="s">
        <v>2092</v>
      </c>
      <c r="B975" s="13" t="s">
        <v>2966</v>
      </c>
      <c r="C975" s="14" t="s">
        <v>776</v>
      </c>
      <c r="D975" s="15">
        <v>0</v>
      </c>
      <c r="E975" s="16">
        <v>326342.01</v>
      </c>
      <c r="F975" s="16">
        <v>1000000</v>
      </c>
      <c r="G975" s="15">
        <v>0</v>
      </c>
      <c r="H975" s="17" t="s">
        <v>8</v>
      </c>
      <c r="I975" s="17"/>
    </row>
    <row r="976" spans="1:9" x14ac:dyDescent="0.25">
      <c r="A976" s="13" t="s">
        <v>2094</v>
      </c>
      <c r="B976" s="13" t="s">
        <v>2967</v>
      </c>
      <c r="C976" s="14" t="s">
        <v>777</v>
      </c>
      <c r="D976" s="15">
        <v>0</v>
      </c>
      <c r="E976" s="15">
        <v>0</v>
      </c>
      <c r="F976" s="16">
        <v>1200000</v>
      </c>
      <c r="G976" s="15">
        <v>0</v>
      </c>
      <c r="H976" s="17" t="s">
        <v>8</v>
      </c>
      <c r="I976" s="17"/>
    </row>
    <row r="977" spans="1:9" x14ac:dyDescent="0.25">
      <c r="A977" s="10"/>
      <c r="B977" s="10" t="s">
        <v>2968</v>
      </c>
      <c r="C977" s="7" t="s">
        <v>778</v>
      </c>
      <c r="D977" s="11">
        <v>0</v>
      </c>
      <c r="E977" s="11">
        <v>0</v>
      </c>
      <c r="F977" s="12">
        <v>1600000</v>
      </c>
      <c r="G977" s="12">
        <v>1600000</v>
      </c>
      <c r="H977" s="7"/>
      <c r="I977" s="7"/>
    </row>
    <row r="978" spans="1:9" x14ac:dyDescent="0.25">
      <c r="A978" s="13" t="s">
        <v>2096</v>
      </c>
      <c r="B978" s="13" t="s">
        <v>2969</v>
      </c>
      <c r="C978" s="14" t="s">
        <v>779</v>
      </c>
      <c r="D978" s="15">
        <v>0</v>
      </c>
      <c r="E978" s="15">
        <v>0</v>
      </c>
      <c r="F978" s="16">
        <v>1600000</v>
      </c>
      <c r="G978" s="16">
        <v>1600000</v>
      </c>
      <c r="H978" s="18">
        <v>0</v>
      </c>
      <c r="I978" s="17" t="s">
        <v>16</v>
      </c>
    </row>
    <row r="979" spans="1:9" x14ac:dyDescent="0.25">
      <c r="A979" s="10"/>
      <c r="B979" s="10" t="s">
        <v>2970</v>
      </c>
      <c r="C979" s="7" t="s">
        <v>780</v>
      </c>
      <c r="D979" s="12">
        <v>2940000</v>
      </c>
      <c r="E979" s="11">
        <v>0</v>
      </c>
      <c r="F979" s="12">
        <v>5500000</v>
      </c>
      <c r="G979" s="12">
        <v>3700000</v>
      </c>
      <c r="H979" s="7"/>
      <c r="I979" s="7"/>
    </row>
    <row r="980" spans="1:9" ht="21" x14ac:dyDescent="0.25">
      <c r="A980" s="13" t="s">
        <v>2099</v>
      </c>
      <c r="B980" s="13" t="s">
        <v>2971</v>
      </c>
      <c r="C980" s="14" t="s">
        <v>781</v>
      </c>
      <c r="D980" s="16">
        <v>2940000</v>
      </c>
      <c r="E980" s="15">
        <v>0</v>
      </c>
      <c r="F980" s="16">
        <v>2500000</v>
      </c>
      <c r="G980" s="15">
        <v>0</v>
      </c>
      <c r="H980" s="17" t="s">
        <v>8</v>
      </c>
      <c r="I980" s="17"/>
    </row>
    <row r="981" spans="1:9" x14ac:dyDescent="0.25">
      <c r="A981" s="13" t="s">
        <v>2101</v>
      </c>
      <c r="B981" s="13" t="s">
        <v>2972</v>
      </c>
      <c r="C981" s="14" t="s">
        <v>782</v>
      </c>
      <c r="D981" s="15">
        <v>0</v>
      </c>
      <c r="E981" s="15">
        <v>0</v>
      </c>
      <c r="F981" s="16">
        <v>3000000</v>
      </c>
      <c r="G981" s="15">
        <v>0</v>
      </c>
      <c r="H981" s="17" t="s">
        <v>8</v>
      </c>
      <c r="I981" s="17"/>
    </row>
    <row r="982" spans="1:9" x14ac:dyDescent="0.25">
      <c r="A982" s="13" t="s">
        <v>2103</v>
      </c>
      <c r="B982" s="13" t="s">
        <v>2973</v>
      </c>
      <c r="C982" s="14" t="s">
        <v>783</v>
      </c>
      <c r="D982" s="15">
        <v>0</v>
      </c>
      <c r="E982" s="15">
        <v>0</v>
      </c>
      <c r="F982" s="15">
        <v>0</v>
      </c>
      <c r="G982" s="16">
        <v>3700000</v>
      </c>
      <c r="H982" s="18">
        <v>0</v>
      </c>
      <c r="I982" s="17" t="s">
        <v>16</v>
      </c>
    </row>
    <row r="983" spans="1:9" x14ac:dyDescent="0.25">
      <c r="A983" s="10"/>
      <c r="B983" s="10" t="s">
        <v>2974</v>
      </c>
      <c r="C983" s="7" t="s">
        <v>784</v>
      </c>
      <c r="D983" s="11">
        <v>0</v>
      </c>
      <c r="E983" s="12">
        <v>1605000</v>
      </c>
      <c r="F983" s="12">
        <v>2000000</v>
      </c>
      <c r="G983" s="12">
        <v>2000000</v>
      </c>
      <c r="H983" s="7"/>
      <c r="I983" s="7"/>
    </row>
    <row r="984" spans="1:9" x14ac:dyDescent="0.25">
      <c r="A984" s="13" t="s">
        <v>2105</v>
      </c>
      <c r="B984" s="13" t="s">
        <v>2975</v>
      </c>
      <c r="C984" s="14" t="s">
        <v>785</v>
      </c>
      <c r="D984" s="15">
        <v>0</v>
      </c>
      <c r="E984" s="16">
        <v>1605000</v>
      </c>
      <c r="F984" s="16">
        <v>2000000</v>
      </c>
      <c r="G984" s="16">
        <v>2000000</v>
      </c>
      <c r="H984" s="18">
        <v>0</v>
      </c>
      <c r="I984" s="17" t="s">
        <v>16</v>
      </c>
    </row>
    <row r="985" spans="1:9" x14ac:dyDescent="0.25">
      <c r="A985" s="10"/>
      <c r="B985" s="10" t="s">
        <v>2976</v>
      </c>
      <c r="C985" s="7" t="s">
        <v>786</v>
      </c>
      <c r="D985" s="11">
        <v>0</v>
      </c>
      <c r="E985" s="12">
        <v>23140000</v>
      </c>
      <c r="F985" s="12">
        <v>43800000</v>
      </c>
      <c r="G985" s="12">
        <v>21300000</v>
      </c>
      <c r="H985" s="7"/>
      <c r="I985" s="7"/>
    </row>
    <row r="986" spans="1:9" x14ac:dyDescent="0.25">
      <c r="A986" s="13" t="s">
        <v>2107</v>
      </c>
      <c r="B986" s="13" t="s">
        <v>2977</v>
      </c>
      <c r="C986" s="14" t="s">
        <v>787</v>
      </c>
      <c r="D986" s="15">
        <v>0</v>
      </c>
      <c r="E986" s="16">
        <v>6475000</v>
      </c>
      <c r="F986" s="16">
        <v>20000000</v>
      </c>
      <c r="G986" s="15">
        <v>0</v>
      </c>
      <c r="H986" s="17" t="s">
        <v>8</v>
      </c>
      <c r="I986" s="17"/>
    </row>
    <row r="987" spans="1:9" x14ac:dyDescent="0.25">
      <c r="A987" s="13" t="s">
        <v>2111</v>
      </c>
      <c r="B987" s="13" t="s">
        <v>2978</v>
      </c>
      <c r="C987" s="14" t="s">
        <v>788</v>
      </c>
      <c r="D987" s="15">
        <v>0</v>
      </c>
      <c r="E987" s="15">
        <v>0</v>
      </c>
      <c r="F987" s="16">
        <v>2000000</v>
      </c>
      <c r="G987" s="15">
        <v>0</v>
      </c>
      <c r="H987" s="17" t="s">
        <v>8</v>
      </c>
      <c r="I987" s="17"/>
    </row>
    <row r="988" spans="1:9" x14ac:dyDescent="0.25">
      <c r="A988" s="13" t="s">
        <v>2114</v>
      </c>
      <c r="B988" s="13" t="s">
        <v>2979</v>
      </c>
      <c r="C988" s="14" t="s">
        <v>789</v>
      </c>
      <c r="D988" s="15">
        <v>0</v>
      </c>
      <c r="E988" s="15">
        <v>0</v>
      </c>
      <c r="F988" s="16">
        <v>800000</v>
      </c>
      <c r="G988" s="16">
        <v>800000</v>
      </c>
      <c r="H988" s="17" t="s">
        <v>8</v>
      </c>
      <c r="I988" s="17"/>
    </row>
    <row r="989" spans="1:9" x14ac:dyDescent="0.25">
      <c r="A989" s="13" t="s">
        <v>2116</v>
      </c>
      <c r="B989" s="13" t="s">
        <v>2980</v>
      </c>
      <c r="C989" s="14" t="s">
        <v>790</v>
      </c>
      <c r="D989" s="15">
        <v>0</v>
      </c>
      <c r="E989" s="16">
        <v>16665000</v>
      </c>
      <c r="F989" s="16">
        <v>18000000</v>
      </c>
      <c r="G989" s="15">
        <v>0</v>
      </c>
      <c r="H989" s="17" t="s">
        <v>8</v>
      </c>
      <c r="I989" s="17"/>
    </row>
    <row r="990" spans="1:9" x14ac:dyDescent="0.25">
      <c r="A990" s="13" t="s">
        <v>2119</v>
      </c>
      <c r="B990" s="13" t="s">
        <v>2981</v>
      </c>
      <c r="C990" s="14" t="s">
        <v>791</v>
      </c>
      <c r="D990" s="15">
        <v>0</v>
      </c>
      <c r="E990" s="15">
        <v>0</v>
      </c>
      <c r="F990" s="16">
        <v>3000000</v>
      </c>
      <c r="G990" s="15">
        <v>0</v>
      </c>
      <c r="H990" s="17" t="s">
        <v>8</v>
      </c>
      <c r="I990" s="17"/>
    </row>
    <row r="991" spans="1:9" x14ac:dyDescent="0.25">
      <c r="A991" s="13" t="s">
        <v>2122</v>
      </c>
      <c r="B991" s="13" t="s">
        <v>2982</v>
      </c>
      <c r="C991" s="14" t="s">
        <v>792</v>
      </c>
      <c r="D991" s="15">
        <v>0</v>
      </c>
      <c r="E991" s="15">
        <v>0</v>
      </c>
      <c r="F991" s="15">
        <v>0</v>
      </c>
      <c r="G991" s="16">
        <v>5000000</v>
      </c>
      <c r="H991" s="18">
        <v>0</v>
      </c>
      <c r="I991" s="17" t="s">
        <v>16</v>
      </c>
    </row>
    <row r="992" spans="1:9" x14ac:dyDescent="0.25">
      <c r="A992" s="13" t="s">
        <v>2125</v>
      </c>
      <c r="B992" s="13" t="s">
        <v>2983</v>
      </c>
      <c r="C992" s="14" t="s">
        <v>793</v>
      </c>
      <c r="D992" s="15">
        <v>0</v>
      </c>
      <c r="E992" s="15">
        <v>0</v>
      </c>
      <c r="F992" s="15">
        <v>0</v>
      </c>
      <c r="G992" s="16">
        <v>2500000</v>
      </c>
      <c r="H992" s="18">
        <v>0</v>
      </c>
      <c r="I992" s="17" t="s">
        <v>16</v>
      </c>
    </row>
    <row r="993" spans="1:9" x14ac:dyDescent="0.25">
      <c r="A993" s="13" t="s">
        <v>2127</v>
      </c>
      <c r="B993" s="13" t="s">
        <v>2984</v>
      </c>
      <c r="C993" s="14" t="s">
        <v>794</v>
      </c>
      <c r="D993" s="15">
        <v>0</v>
      </c>
      <c r="E993" s="15">
        <v>0</v>
      </c>
      <c r="F993" s="15">
        <v>0</v>
      </c>
      <c r="G993" s="16">
        <v>500000</v>
      </c>
      <c r="H993" s="18">
        <v>0</v>
      </c>
      <c r="I993" s="17" t="s">
        <v>16</v>
      </c>
    </row>
    <row r="994" spans="1:9" x14ac:dyDescent="0.25">
      <c r="A994" s="13" t="s">
        <v>2130</v>
      </c>
      <c r="B994" s="13" t="s">
        <v>2985</v>
      </c>
      <c r="C994" s="14" t="s">
        <v>795</v>
      </c>
      <c r="D994" s="15">
        <v>0</v>
      </c>
      <c r="E994" s="15">
        <v>0</v>
      </c>
      <c r="F994" s="15">
        <v>0</v>
      </c>
      <c r="G994" s="16">
        <v>250000</v>
      </c>
      <c r="H994" s="18">
        <v>0</v>
      </c>
      <c r="I994" s="17" t="s">
        <v>16</v>
      </c>
    </row>
    <row r="995" spans="1:9" x14ac:dyDescent="0.25">
      <c r="A995" s="13" t="s">
        <v>2132</v>
      </c>
      <c r="B995" s="13" t="s">
        <v>2986</v>
      </c>
      <c r="C995" s="14" t="s">
        <v>796</v>
      </c>
      <c r="D995" s="15">
        <v>0</v>
      </c>
      <c r="E995" s="15">
        <v>0</v>
      </c>
      <c r="F995" s="15">
        <v>0</v>
      </c>
      <c r="G995" s="16">
        <v>3000000</v>
      </c>
      <c r="H995" s="18">
        <v>0</v>
      </c>
      <c r="I995" s="17" t="s">
        <v>16</v>
      </c>
    </row>
    <row r="996" spans="1:9" x14ac:dyDescent="0.25">
      <c r="A996" s="13" t="s">
        <v>2230</v>
      </c>
      <c r="B996" s="13" t="s">
        <v>2987</v>
      </c>
      <c r="C996" s="14" t="s">
        <v>797</v>
      </c>
      <c r="D996" s="15">
        <v>0</v>
      </c>
      <c r="E996" s="15">
        <v>0</v>
      </c>
      <c r="F996" s="15">
        <v>0</v>
      </c>
      <c r="G996" s="16">
        <v>6000000</v>
      </c>
      <c r="H996" s="18">
        <v>0</v>
      </c>
      <c r="I996" s="17" t="s">
        <v>16</v>
      </c>
    </row>
    <row r="997" spans="1:9" x14ac:dyDescent="0.25">
      <c r="A997" s="13" t="s">
        <v>2232</v>
      </c>
      <c r="B997" s="13" t="s">
        <v>2988</v>
      </c>
      <c r="C997" s="14" t="s">
        <v>798</v>
      </c>
      <c r="D997" s="15">
        <v>0</v>
      </c>
      <c r="E997" s="15">
        <v>0</v>
      </c>
      <c r="F997" s="15">
        <v>0</v>
      </c>
      <c r="G997" s="16">
        <v>1000000</v>
      </c>
      <c r="H997" s="18">
        <v>0</v>
      </c>
      <c r="I997" s="17" t="s">
        <v>16</v>
      </c>
    </row>
    <row r="998" spans="1:9" x14ac:dyDescent="0.25">
      <c r="A998" s="13" t="s">
        <v>2235</v>
      </c>
      <c r="B998" s="13" t="s">
        <v>2989</v>
      </c>
      <c r="C998" s="14" t="s">
        <v>799</v>
      </c>
      <c r="D998" s="15">
        <v>0</v>
      </c>
      <c r="E998" s="15">
        <v>0</v>
      </c>
      <c r="F998" s="15">
        <v>0</v>
      </c>
      <c r="G998" s="16">
        <v>1250000</v>
      </c>
      <c r="H998" s="18">
        <v>0</v>
      </c>
      <c r="I998" s="17" t="s">
        <v>16</v>
      </c>
    </row>
    <row r="999" spans="1:9" x14ac:dyDescent="0.25">
      <c r="A999" s="13" t="s">
        <v>2236</v>
      </c>
      <c r="B999" s="13" t="s">
        <v>2990</v>
      </c>
      <c r="C999" s="14" t="s">
        <v>800</v>
      </c>
      <c r="D999" s="15">
        <v>0</v>
      </c>
      <c r="E999" s="15">
        <v>0</v>
      </c>
      <c r="F999" s="15">
        <v>0</v>
      </c>
      <c r="G999" s="16">
        <v>500000</v>
      </c>
      <c r="H999" s="18">
        <v>0</v>
      </c>
      <c r="I999" s="17" t="s">
        <v>16</v>
      </c>
    </row>
    <row r="1000" spans="1:9" x14ac:dyDescent="0.25">
      <c r="A1000" s="13" t="s">
        <v>2237</v>
      </c>
      <c r="B1000" s="13" t="s">
        <v>2991</v>
      </c>
      <c r="C1000" s="14" t="s">
        <v>801</v>
      </c>
      <c r="D1000" s="15">
        <v>0</v>
      </c>
      <c r="E1000" s="15">
        <v>0</v>
      </c>
      <c r="F1000" s="15">
        <v>0</v>
      </c>
      <c r="G1000" s="16">
        <v>500000</v>
      </c>
      <c r="H1000" s="18">
        <v>0</v>
      </c>
      <c r="I1000" s="17" t="s">
        <v>16</v>
      </c>
    </row>
    <row r="1001" spans="1:9" x14ac:dyDescent="0.25">
      <c r="A1001" s="10"/>
      <c r="B1001" s="10" t="s">
        <v>2992</v>
      </c>
      <c r="C1001" s="7" t="s">
        <v>802</v>
      </c>
      <c r="D1001" s="11">
        <v>0</v>
      </c>
      <c r="E1001" s="11">
        <v>0</v>
      </c>
      <c r="F1001" s="12">
        <v>1800000</v>
      </c>
      <c r="G1001" s="12">
        <v>800000</v>
      </c>
      <c r="H1001" s="7"/>
      <c r="I1001" s="7"/>
    </row>
    <row r="1002" spans="1:9" x14ac:dyDescent="0.25">
      <c r="A1002" s="13" t="s">
        <v>2238</v>
      </c>
      <c r="B1002" s="13" t="s">
        <v>2993</v>
      </c>
      <c r="C1002" s="14" t="s">
        <v>803</v>
      </c>
      <c r="D1002" s="15">
        <v>0</v>
      </c>
      <c r="E1002" s="15">
        <v>0</v>
      </c>
      <c r="F1002" s="16">
        <v>800000</v>
      </c>
      <c r="G1002" s="15">
        <v>0</v>
      </c>
      <c r="H1002" s="17" t="s">
        <v>8</v>
      </c>
      <c r="I1002" s="17"/>
    </row>
    <row r="1003" spans="1:9" ht="31.5" x14ac:dyDescent="0.25">
      <c r="A1003" s="13" t="s">
        <v>2240</v>
      </c>
      <c r="B1003" s="13" t="s">
        <v>2994</v>
      </c>
      <c r="C1003" s="14" t="s">
        <v>804</v>
      </c>
      <c r="D1003" s="15">
        <v>0</v>
      </c>
      <c r="E1003" s="15">
        <v>0</v>
      </c>
      <c r="F1003" s="16">
        <v>1000000</v>
      </c>
      <c r="G1003" s="15">
        <v>0</v>
      </c>
      <c r="H1003" s="17" t="s">
        <v>8</v>
      </c>
      <c r="I1003" s="17"/>
    </row>
    <row r="1004" spans="1:9" ht="31.5" x14ac:dyDescent="0.25">
      <c r="A1004" s="13" t="s">
        <v>2243</v>
      </c>
      <c r="B1004" s="13" t="s">
        <v>2995</v>
      </c>
      <c r="C1004" s="14" t="s">
        <v>805</v>
      </c>
      <c r="D1004" s="15">
        <v>0</v>
      </c>
      <c r="E1004" s="15">
        <v>0</v>
      </c>
      <c r="F1004" s="15">
        <v>0</v>
      </c>
      <c r="G1004" s="16">
        <v>500000</v>
      </c>
      <c r="H1004" s="18">
        <v>0</v>
      </c>
      <c r="I1004" s="17" t="s">
        <v>16</v>
      </c>
    </row>
    <row r="1005" spans="1:9" x14ac:dyDescent="0.25">
      <c r="A1005" s="13" t="s">
        <v>2244</v>
      </c>
      <c r="B1005" s="13" t="s">
        <v>2996</v>
      </c>
      <c r="C1005" s="14" t="s">
        <v>806</v>
      </c>
      <c r="D1005" s="15">
        <v>0</v>
      </c>
      <c r="E1005" s="15">
        <v>0</v>
      </c>
      <c r="F1005" s="15">
        <v>0</v>
      </c>
      <c r="G1005" s="16">
        <v>300000</v>
      </c>
      <c r="H1005" s="18">
        <v>0</v>
      </c>
      <c r="I1005" s="17" t="s">
        <v>16</v>
      </c>
    </row>
    <row r="1006" spans="1:9" x14ac:dyDescent="0.25">
      <c r="A1006" s="10"/>
      <c r="B1006" s="10" t="s">
        <v>2997</v>
      </c>
      <c r="C1006" s="7" t="s">
        <v>807</v>
      </c>
      <c r="D1006" s="11">
        <v>0</v>
      </c>
      <c r="E1006" s="11">
        <v>0</v>
      </c>
      <c r="F1006" s="12">
        <v>4600000</v>
      </c>
      <c r="G1006" s="12">
        <v>5800000</v>
      </c>
      <c r="H1006" s="7"/>
      <c r="I1006" s="7"/>
    </row>
    <row r="1007" spans="1:9" ht="21" x14ac:dyDescent="0.25">
      <c r="A1007" s="13" t="s">
        <v>2245</v>
      </c>
      <c r="B1007" s="13" t="s">
        <v>2998</v>
      </c>
      <c r="C1007" s="14" t="s">
        <v>808</v>
      </c>
      <c r="D1007" s="15">
        <v>0</v>
      </c>
      <c r="E1007" s="15">
        <v>0</v>
      </c>
      <c r="F1007" s="16">
        <v>1000000</v>
      </c>
      <c r="G1007" s="15">
        <v>0</v>
      </c>
      <c r="H1007" s="17" t="s">
        <v>8</v>
      </c>
      <c r="I1007" s="17"/>
    </row>
    <row r="1008" spans="1:9" x14ac:dyDescent="0.25">
      <c r="A1008" s="13" t="s">
        <v>2246</v>
      </c>
      <c r="B1008" s="13" t="s">
        <v>2999</v>
      </c>
      <c r="C1008" s="14" t="s">
        <v>809</v>
      </c>
      <c r="D1008" s="15">
        <v>0</v>
      </c>
      <c r="E1008" s="15">
        <v>0</v>
      </c>
      <c r="F1008" s="16">
        <v>800000</v>
      </c>
      <c r="G1008" s="15">
        <v>0</v>
      </c>
      <c r="H1008" s="17" t="s">
        <v>8</v>
      </c>
      <c r="I1008" s="17"/>
    </row>
    <row r="1009" spans="1:9" x14ac:dyDescent="0.25">
      <c r="A1009" s="13" t="s">
        <v>2247</v>
      </c>
      <c r="B1009" s="13" t="s">
        <v>3000</v>
      </c>
      <c r="C1009" s="14" t="s">
        <v>810</v>
      </c>
      <c r="D1009" s="15">
        <v>0</v>
      </c>
      <c r="E1009" s="15">
        <v>0</v>
      </c>
      <c r="F1009" s="16">
        <v>800000</v>
      </c>
      <c r="G1009" s="16">
        <v>800000</v>
      </c>
      <c r="H1009" s="17" t="s">
        <v>8</v>
      </c>
      <c r="I1009" s="17"/>
    </row>
    <row r="1010" spans="1:9" x14ac:dyDescent="0.25">
      <c r="A1010" s="13" t="s">
        <v>2248</v>
      </c>
      <c r="B1010" s="13" t="s">
        <v>3001</v>
      </c>
      <c r="C1010" s="14" t="s">
        <v>390</v>
      </c>
      <c r="D1010" s="15">
        <v>0</v>
      </c>
      <c r="E1010" s="15">
        <v>0</v>
      </c>
      <c r="F1010" s="16">
        <v>2000000</v>
      </c>
      <c r="G1010" s="16">
        <v>2000000</v>
      </c>
      <c r="H1010" s="18">
        <v>0</v>
      </c>
      <c r="I1010" s="17" t="s">
        <v>16</v>
      </c>
    </row>
    <row r="1011" spans="1:9" x14ac:dyDescent="0.25">
      <c r="A1011" s="13" t="s">
        <v>2250</v>
      </c>
      <c r="B1011" s="13" t="s">
        <v>3002</v>
      </c>
      <c r="C1011" s="14" t="s">
        <v>811</v>
      </c>
      <c r="D1011" s="15">
        <v>0</v>
      </c>
      <c r="E1011" s="15">
        <v>0</v>
      </c>
      <c r="F1011" s="15">
        <v>0</v>
      </c>
      <c r="G1011" s="16">
        <v>1000000</v>
      </c>
      <c r="H1011" s="18">
        <v>0</v>
      </c>
      <c r="I1011" s="17" t="s">
        <v>16</v>
      </c>
    </row>
    <row r="1012" spans="1:9" x14ac:dyDescent="0.25">
      <c r="A1012" s="13" t="s">
        <v>2252</v>
      </c>
      <c r="B1012" s="13" t="s">
        <v>3003</v>
      </c>
      <c r="C1012" s="14" t="s">
        <v>812</v>
      </c>
      <c r="D1012" s="15">
        <v>0</v>
      </c>
      <c r="E1012" s="15">
        <v>0</v>
      </c>
      <c r="F1012" s="15">
        <v>0</v>
      </c>
      <c r="G1012" s="16">
        <v>2000000</v>
      </c>
      <c r="H1012" s="18">
        <v>0</v>
      </c>
      <c r="I1012" s="17" t="s">
        <v>16</v>
      </c>
    </row>
    <row r="1013" spans="1:9" x14ac:dyDescent="0.25">
      <c r="A1013" s="10"/>
      <c r="B1013" s="10" t="s">
        <v>3004</v>
      </c>
      <c r="C1013" s="7" t="s">
        <v>813</v>
      </c>
      <c r="D1013" s="11">
        <v>0</v>
      </c>
      <c r="E1013" s="12">
        <v>720000</v>
      </c>
      <c r="F1013" s="12">
        <v>3900000</v>
      </c>
      <c r="G1013" s="12">
        <v>2300000</v>
      </c>
      <c r="H1013" s="7"/>
      <c r="I1013" s="7"/>
    </row>
    <row r="1014" spans="1:9" ht="21" x14ac:dyDescent="0.25">
      <c r="A1014" s="13" t="s">
        <v>2254</v>
      </c>
      <c r="B1014" s="13" t="s">
        <v>3005</v>
      </c>
      <c r="C1014" s="14" t="s">
        <v>814</v>
      </c>
      <c r="D1014" s="15">
        <v>0</v>
      </c>
      <c r="E1014" s="15">
        <v>0</v>
      </c>
      <c r="F1014" s="16">
        <v>1500000</v>
      </c>
      <c r="G1014" s="16">
        <v>1500000</v>
      </c>
      <c r="H1014" s="17" t="s">
        <v>8</v>
      </c>
      <c r="I1014" s="17"/>
    </row>
    <row r="1015" spans="1:9" ht="21" x14ac:dyDescent="0.25">
      <c r="A1015" s="13" t="s">
        <v>2257</v>
      </c>
      <c r="B1015" s="13" t="s">
        <v>3006</v>
      </c>
      <c r="C1015" s="14" t="s">
        <v>815</v>
      </c>
      <c r="D1015" s="15">
        <v>0</v>
      </c>
      <c r="E1015" s="15">
        <v>0</v>
      </c>
      <c r="F1015" s="16">
        <v>1600000</v>
      </c>
      <c r="G1015" s="15">
        <v>0</v>
      </c>
      <c r="H1015" s="17" t="s">
        <v>8</v>
      </c>
      <c r="I1015" s="17"/>
    </row>
    <row r="1016" spans="1:9" ht="42" x14ac:dyDescent="0.25">
      <c r="A1016" s="13" t="s">
        <v>2258</v>
      </c>
      <c r="B1016" s="13" t="s">
        <v>3007</v>
      </c>
      <c r="C1016" s="14" t="s">
        <v>816</v>
      </c>
      <c r="D1016" s="15">
        <v>0</v>
      </c>
      <c r="E1016" s="16">
        <v>720000</v>
      </c>
      <c r="F1016" s="16">
        <v>800000</v>
      </c>
      <c r="G1016" s="16">
        <v>800000</v>
      </c>
      <c r="H1016" s="17" t="s">
        <v>8</v>
      </c>
      <c r="I1016" s="17"/>
    </row>
    <row r="1017" spans="1:9" x14ac:dyDescent="0.25">
      <c r="A1017" s="19" t="s">
        <v>54</v>
      </c>
      <c r="B1017" s="19"/>
      <c r="C1017" s="19"/>
      <c r="D1017" s="20">
        <v>2940000</v>
      </c>
      <c r="E1017" s="20">
        <v>36845888.759999998</v>
      </c>
      <c r="F1017" s="20">
        <v>85000000</v>
      </c>
      <c r="G1017" s="20">
        <v>52600000</v>
      </c>
      <c r="H1017" s="21"/>
      <c r="I1017" s="21"/>
    </row>
    <row r="1018" spans="1:9" x14ac:dyDescent="0.25">
      <c r="A1018" s="8"/>
      <c r="B1018" s="9" t="s">
        <v>55</v>
      </c>
      <c r="C1018" s="9"/>
      <c r="D1018" s="9"/>
      <c r="E1018" s="9"/>
      <c r="F1018" s="9"/>
      <c r="G1018" s="9"/>
      <c r="H1018" s="9"/>
      <c r="I1018" s="9"/>
    </row>
    <row r="1019" spans="1:9" x14ac:dyDescent="0.25">
      <c r="A1019" s="19" t="s">
        <v>54</v>
      </c>
      <c r="B1019" s="19"/>
      <c r="C1019" s="19"/>
      <c r="D1019" s="19"/>
      <c r="E1019" s="19"/>
      <c r="F1019" s="19"/>
      <c r="G1019" s="22">
        <v>0</v>
      </c>
      <c r="H1019" s="23"/>
      <c r="I1019" s="23"/>
    </row>
    <row r="1020" spans="1:9" ht="21" x14ac:dyDescent="0.25">
      <c r="A1020" s="19" t="s">
        <v>56</v>
      </c>
      <c r="B1020" s="19"/>
      <c r="C1020" s="19"/>
      <c r="D1020" s="12">
        <v>2940000</v>
      </c>
      <c r="E1020" s="12">
        <v>36845888.759999998</v>
      </c>
      <c r="F1020" s="12">
        <v>85000000</v>
      </c>
      <c r="G1020" s="12">
        <v>52600000</v>
      </c>
      <c r="H1020" s="23"/>
      <c r="I1020" s="23"/>
    </row>
    <row r="1021" spans="1:9" ht="31.5" x14ac:dyDescent="0.25">
      <c r="A1021" s="6" t="s">
        <v>2252</v>
      </c>
      <c r="B1021" s="7" t="s">
        <v>818</v>
      </c>
      <c r="C1021" s="7"/>
      <c r="D1021" s="7"/>
      <c r="E1021" s="7"/>
      <c r="F1021" s="7"/>
      <c r="G1021" s="7"/>
      <c r="H1021" s="7"/>
      <c r="I1021" s="7"/>
    </row>
    <row r="1022" spans="1:9" x14ac:dyDescent="0.25">
      <c r="A1022" s="8"/>
      <c r="B1022" s="9" t="s">
        <v>12</v>
      </c>
      <c r="C1022" s="9"/>
      <c r="D1022" s="9"/>
      <c r="E1022" s="9"/>
      <c r="F1022" s="9"/>
      <c r="G1022" s="9"/>
      <c r="H1022" s="9"/>
      <c r="I1022" s="9"/>
    </row>
    <row r="1023" spans="1:9" x14ac:dyDescent="0.25">
      <c r="A1023" s="10"/>
      <c r="B1023" s="10" t="s">
        <v>3008</v>
      </c>
      <c r="C1023" s="7" t="s">
        <v>819</v>
      </c>
      <c r="D1023" s="11">
        <v>0</v>
      </c>
      <c r="E1023" s="12">
        <v>80851141.120000005</v>
      </c>
      <c r="F1023" s="12">
        <v>2000000000</v>
      </c>
      <c r="G1023" s="12">
        <v>2000000000</v>
      </c>
      <c r="H1023" s="7"/>
      <c r="I1023" s="7"/>
    </row>
    <row r="1024" spans="1:9" x14ac:dyDescent="0.25">
      <c r="A1024" s="13" t="s">
        <v>2063</v>
      </c>
      <c r="B1024" s="13" t="s">
        <v>3009</v>
      </c>
      <c r="C1024" s="14" t="s">
        <v>820</v>
      </c>
      <c r="D1024" s="15">
        <v>0</v>
      </c>
      <c r="E1024" s="15">
        <v>0</v>
      </c>
      <c r="F1024" s="16">
        <v>1500000000</v>
      </c>
      <c r="G1024" s="16">
        <v>1500000000</v>
      </c>
      <c r="H1024" s="17" t="s">
        <v>8</v>
      </c>
      <c r="I1024" s="17"/>
    </row>
    <row r="1025" spans="1:9" x14ac:dyDescent="0.25">
      <c r="A1025" s="13" t="s">
        <v>2066</v>
      </c>
      <c r="B1025" s="13" t="s">
        <v>3010</v>
      </c>
      <c r="C1025" s="14" t="s">
        <v>821</v>
      </c>
      <c r="D1025" s="15">
        <v>0</v>
      </c>
      <c r="E1025" s="16">
        <v>80851141.120000005</v>
      </c>
      <c r="F1025" s="16">
        <v>500000000</v>
      </c>
      <c r="G1025" s="16">
        <v>500000000</v>
      </c>
      <c r="H1025" s="17" t="s">
        <v>8</v>
      </c>
      <c r="I1025" s="17"/>
    </row>
    <row r="1026" spans="1:9" x14ac:dyDescent="0.25">
      <c r="A1026" s="13" t="s">
        <v>2068</v>
      </c>
      <c r="B1026" s="13" t="s">
        <v>3011</v>
      </c>
      <c r="C1026" s="14" t="s">
        <v>822</v>
      </c>
      <c r="D1026" s="15">
        <v>0</v>
      </c>
      <c r="E1026" s="15">
        <v>0</v>
      </c>
      <c r="F1026" s="15">
        <v>0</v>
      </c>
      <c r="G1026" s="15">
        <v>0</v>
      </c>
      <c r="H1026" s="17" t="s">
        <v>8</v>
      </c>
      <c r="I1026" s="17"/>
    </row>
    <row r="1027" spans="1:9" ht="31.5" x14ac:dyDescent="0.25">
      <c r="A1027" s="13" t="s">
        <v>2070</v>
      </c>
      <c r="B1027" s="13" t="s">
        <v>3012</v>
      </c>
      <c r="C1027" s="14" t="s">
        <v>823</v>
      </c>
      <c r="D1027" s="15">
        <v>0</v>
      </c>
      <c r="E1027" s="15">
        <v>0</v>
      </c>
      <c r="F1027" s="15">
        <v>0</v>
      </c>
      <c r="G1027" s="15">
        <v>0</v>
      </c>
      <c r="H1027" s="18">
        <v>0</v>
      </c>
      <c r="I1027" s="17" t="s">
        <v>16</v>
      </c>
    </row>
    <row r="1028" spans="1:9" x14ac:dyDescent="0.25">
      <c r="A1028" s="19" t="s">
        <v>54</v>
      </c>
      <c r="B1028" s="19"/>
      <c r="C1028" s="19"/>
      <c r="D1028" s="22">
        <v>0</v>
      </c>
      <c r="E1028" s="20">
        <v>80851141.120000005</v>
      </c>
      <c r="F1028" s="20">
        <v>2000000000</v>
      </c>
      <c r="G1028" s="20">
        <v>2000000000</v>
      </c>
      <c r="H1028" s="21"/>
      <c r="I1028" s="21"/>
    </row>
    <row r="1029" spans="1:9" x14ac:dyDescent="0.25">
      <c r="A1029" s="8"/>
      <c r="B1029" s="9" t="s">
        <v>55</v>
      </c>
      <c r="C1029" s="9"/>
      <c r="D1029" s="9"/>
      <c r="E1029" s="9"/>
      <c r="F1029" s="9"/>
      <c r="G1029" s="9"/>
      <c r="H1029" s="9"/>
      <c r="I1029" s="9"/>
    </row>
    <row r="1030" spans="1:9" x14ac:dyDescent="0.25">
      <c r="A1030" s="19" t="s">
        <v>54</v>
      </c>
      <c r="B1030" s="19"/>
      <c r="C1030" s="19"/>
      <c r="D1030" s="19"/>
      <c r="E1030" s="19"/>
      <c r="F1030" s="19"/>
      <c r="G1030" s="22">
        <v>0</v>
      </c>
      <c r="H1030" s="23"/>
      <c r="I1030" s="23"/>
    </row>
    <row r="1031" spans="1:9" ht="21" x14ac:dyDescent="0.25">
      <c r="A1031" s="19" t="s">
        <v>56</v>
      </c>
      <c r="B1031" s="19"/>
      <c r="C1031" s="19"/>
      <c r="D1031" s="11">
        <v>0</v>
      </c>
      <c r="E1031" s="12">
        <v>80851141.120000005</v>
      </c>
      <c r="F1031" s="12">
        <v>2000000000</v>
      </c>
      <c r="G1031" s="12">
        <v>2000000000</v>
      </c>
      <c r="H1031" s="23"/>
      <c r="I1031" s="23"/>
    </row>
    <row r="1032" spans="1:9" ht="21" x14ac:dyDescent="0.25">
      <c r="A1032" s="6" t="s">
        <v>2254</v>
      </c>
      <c r="B1032" s="7" t="s">
        <v>824</v>
      </c>
      <c r="C1032" s="7"/>
      <c r="D1032" s="7"/>
      <c r="E1032" s="7"/>
      <c r="F1032" s="7"/>
      <c r="G1032" s="7"/>
      <c r="H1032" s="7"/>
      <c r="I1032" s="7"/>
    </row>
    <row r="1033" spans="1:9" x14ac:dyDescent="0.25">
      <c r="A1033" s="8"/>
      <c r="B1033" s="9" t="s">
        <v>12</v>
      </c>
      <c r="C1033" s="9"/>
      <c r="D1033" s="9"/>
      <c r="E1033" s="9"/>
      <c r="F1033" s="9"/>
      <c r="G1033" s="9"/>
      <c r="H1033" s="9"/>
      <c r="I1033" s="9"/>
    </row>
    <row r="1034" spans="1:9" x14ac:dyDescent="0.25">
      <c r="A1034" s="10"/>
      <c r="B1034" s="10" t="s">
        <v>3013</v>
      </c>
      <c r="C1034" s="7" t="s">
        <v>825</v>
      </c>
      <c r="D1034" s="11">
        <v>0</v>
      </c>
      <c r="E1034" s="11">
        <v>0</v>
      </c>
      <c r="F1034" s="12">
        <v>4500000</v>
      </c>
      <c r="G1034" s="12">
        <v>9500000</v>
      </c>
      <c r="H1034" s="7"/>
      <c r="I1034" s="7"/>
    </row>
    <row r="1035" spans="1:9" x14ac:dyDescent="0.25">
      <c r="A1035" s="13" t="s">
        <v>2063</v>
      </c>
      <c r="B1035" s="13" t="s">
        <v>3014</v>
      </c>
      <c r="C1035" s="14" t="s">
        <v>826</v>
      </c>
      <c r="D1035" s="15">
        <v>0</v>
      </c>
      <c r="E1035" s="15">
        <v>0</v>
      </c>
      <c r="F1035" s="16">
        <v>500000</v>
      </c>
      <c r="G1035" s="16">
        <v>500000</v>
      </c>
      <c r="H1035" s="17" t="s">
        <v>8</v>
      </c>
      <c r="I1035" s="17"/>
    </row>
    <row r="1036" spans="1:9" x14ac:dyDescent="0.25">
      <c r="A1036" s="13" t="s">
        <v>2066</v>
      </c>
      <c r="B1036" s="13" t="s">
        <v>3015</v>
      </c>
      <c r="C1036" s="14" t="s">
        <v>827</v>
      </c>
      <c r="D1036" s="15">
        <v>0</v>
      </c>
      <c r="E1036" s="15">
        <v>0</v>
      </c>
      <c r="F1036" s="15">
        <v>0</v>
      </c>
      <c r="G1036" s="15">
        <v>0</v>
      </c>
      <c r="H1036" s="17" t="s">
        <v>8</v>
      </c>
      <c r="I1036" s="17"/>
    </row>
    <row r="1037" spans="1:9" x14ac:dyDescent="0.25">
      <c r="A1037" s="13" t="s">
        <v>2068</v>
      </c>
      <c r="B1037" s="13" t="s">
        <v>3016</v>
      </c>
      <c r="C1037" s="14" t="s">
        <v>828</v>
      </c>
      <c r="D1037" s="15">
        <v>0</v>
      </c>
      <c r="E1037" s="15">
        <v>0</v>
      </c>
      <c r="F1037" s="16">
        <v>4000000</v>
      </c>
      <c r="G1037" s="16">
        <v>5000000</v>
      </c>
      <c r="H1037" s="18">
        <v>0</v>
      </c>
      <c r="I1037" s="17" t="s">
        <v>16</v>
      </c>
    </row>
    <row r="1038" spans="1:9" x14ac:dyDescent="0.25">
      <c r="A1038" s="13" t="s">
        <v>2070</v>
      </c>
      <c r="B1038" s="13" t="s">
        <v>3017</v>
      </c>
      <c r="C1038" s="14" t="s">
        <v>829</v>
      </c>
      <c r="D1038" s="15">
        <v>0</v>
      </c>
      <c r="E1038" s="15">
        <v>0</v>
      </c>
      <c r="F1038" s="15">
        <v>0</v>
      </c>
      <c r="G1038" s="16">
        <v>1000000</v>
      </c>
      <c r="H1038" s="18">
        <v>0</v>
      </c>
      <c r="I1038" s="17" t="s">
        <v>16</v>
      </c>
    </row>
    <row r="1039" spans="1:9" x14ac:dyDescent="0.25">
      <c r="A1039" s="13" t="s">
        <v>2072</v>
      </c>
      <c r="B1039" s="13" t="s">
        <v>3018</v>
      </c>
      <c r="C1039" s="14" t="s">
        <v>830</v>
      </c>
      <c r="D1039" s="15">
        <v>0</v>
      </c>
      <c r="E1039" s="15">
        <v>0</v>
      </c>
      <c r="F1039" s="15">
        <v>0</v>
      </c>
      <c r="G1039" s="15">
        <v>0</v>
      </c>
      <c r="H1039" s="17" t="s">
        <v>8</v>
      </c>
      <c r="I1039" s="17"/>
    </row>
    <row r="1040" spans="1:9" x14ac:dyDescent="0.25">
      <c r="A1040" s="13" t="s">
        <v>2074</v>
      </c>
      <c r="B1040" s="13" t="s">
        <v>3019</v>
      </c>
      <c r="C1040" s="14" t="s">
        <v>831</v>
      </c>
      <c r="D1040" s="15">
        <v>0</v>
      </c>
      <c r="E1040" s="15">
        <v>0</v>
      </c>
      <c r="F1040" s="15">
        <v>0</v>
      </c>
      <c r="G1040" s="16">
        <v>3000000</v>
      </c>
      <c r="H1040" s="18">
        <v>0</v>
      </c>
      <c r="I1040" s="17" t="s">
        <v>16</v>
      </c>
    </row>
    <row r="1041" spans="1:9" x14ac:dyDescent="0.25">
      <c r="A1041" s="10"/>
      <c r="B1041" s="10" t="s">
        <v>3020</v>
      </c>
      <c r="C1041" s="7" t="s">
        <v>832</v>
      </c>
      <c r="D1041" s="12">
        <v>1000000</v>
      </c>
      <c r="E1041" s="12">
        <v>1200000</v>
      </c>
      <c r="F1041" s="12">
        <v>10000000</v>
      </c>
      <c r="G1041" s="12">
        <v>10000000</v>
      </c>
      <c r="H1041" s="7"/>
      <c r="I1041" s="7"/>
    </row>
    <row r="1042" spans="1:9" x14ac:dyDescent="0.25">
      <c r="A1042" s="13" t="s">
        <v>2077</v>
      </c>
      <c r="B1042" s="13" t="s">
        <v>3021</v>
      </c>
      <c r="C1042" s="14" t="s">
        <v>833</v>
      </c>
      <c r="D1042" s="15">
        <v>0</v>
      </c>
      <c r="E1042" s="15">
        <v>0</v>
      </c>
      <c r="F1042" s="16">
        <v>1000000</v>
      </c>
      <c r="G1042" s="15">
        <v>0</v>
      </c>
      <c r="H1042" s="17" t="s">
        <v>8</v>
      </c>
      <c r="I1042" s="17"/>
    </row>
    <row r="1043" spans="1:9" x14ac:dyDescent="0.25">
      <c r="A1043" s="13" t="s">
        <v>2080</v>
      </c>
      <c r="B1043" s="13" t="s">
        <v>3022</v>
      </c>
      <c r="C1043" s="14" t="s">
        <v>834</v>
      </c>
      <c r="D1043" s="16">
        <v>1000000</v>
      </c>
      <c r="E1043" s="16">
        <v>1200000</v>
      </c>
      <c r="F1043" s="16">
        <v>6000000</v>
      </c>
      <c r="G1043" s="16">
        <v>6000000</v>
      </c>
      <c r="H1043" s="17" t="s">
        <v>8</v>
      </c>
      <c r="I1043" s="17"/>
    </row>
    <row r="1044" spans="1:9" x14ac:dyDescent="0.25">
      <c r="A1044" s="13" t="s">
        <v>2082</v>
      </c>
      <c r="B1044" s="13" t="s">
        <v>3023</v>
      </c>
      <c r="C1044" s="14" t="s">
        <v>835</v>
      </c>
      <c r="D1044" s="15">
        <v>0</v>
      </c>
      <c r="E1044" s="15">
        <v>0</v>
      </c>
      <c r="F1044" s="16">
        <v>3000000</v>
      </c>
      <c r="G1044" s="16">
        <v>4000000</v>
      </c>
      <c r="H1044" s="17" t="s">
        <v>8</v>
      </c>
      <c r="I1044" s="17"/>
    </row>
    <row r="1045" spans="1:9" x14ac:dyDescent="0.25">
      <c r="A1045" s="10"/>
      <c r="B1045" s="10" t="s">
        <v>3024</v>
      </c>
      <c r="C1045" s="7" t="s">
        <v>836</v>
      </c>
      <c r="D1045" s="12">
        <v>8945000</v>
      </c>
      <c r="E1045" s="12">
        <v>3877000</v>
      </c>
      <c r="F1045" s="12">
        <v>19800000</v>
      </c>
      <c r="G1045" s="12">
        <v>16000000</v>
      </c>
      <c r="H1045" s="7"/>
      <c r="I1045" s="7"/>
    </row>
    <row r="1046" spans="1:9" x14ac:dyDescent="0.25">
      <c r="A1046" s="13" t="s">
        <v>2084</v>
      </c>
      <c r="B1046" s="13" t="s">
        <v>3025</v>
      </c>
      <c r="C1046" s="14" t="s">
        <v>837</v>
      </c>
      <c r="D1046" s="15">
        <v>0</v>
      </c>
      <c r="E1046" s="15">
        <v>0</v>
      </c>
      <c r="F1046" s="15">
        <v>0</v>
      </c>
      <c r="G1046" s="15">
        <v>0</v>
      </c>
      <c r="H1046" s="17" t="s">
        <v>8</v>
      </c>
      <c r="I1046" s="17"/>
    </row>
    <row r="1047" spans="1:9" x14ac:dyDescent="0.25">
      <c r="A1047" s="13" t="s">
        <v>2088</v>
      </c>
      <c r="B1047" s="13" t="s">
        <v>3026</v>
      </c>
      <c r="C1047" s="14" t="s">
        <v>838</v>
      </c>
      <c r="D1047" s="15">
        <v>0</v>
      </c>
      <c r="E1047" s="15">
        <v>0</v>
      </c>
      <c r="F1047" s="16">
        <v>500000</v>
      </c>
      <c r="G1047" s="15">
        <v>0</v>
      </c>
      <c r="H1047" s="17" t="s">
        <v>8</v>
      </c>
      <c r="I1047" s="17"/>
    </row>
    <row r="1048" spans="1:9" x14ac:dyDescent="0.25">
      <c r="A1048" s="13" t="s">
        <v>2090</v>
      </c>
      <c r="B1048" s="13" t="s">
        <v>3027</v>
      </c>
      <c r="C1048" s="14" t="s">
        <v>836</v>
      </c>
      <c r="D1048" s="16">
        <v>6375000</v>
      </c>
      <c r="E1048" s="16">
        <v>2752000</v>
      </c>
      <c r="F1048" s="16">
        <v>12000000</v>
      </c>
      <c r="G1048" s="16">
        <v>6000000</v>
      </c>
      <c r="H1048" s="17" t="s">
        <v>8</v>
      </c>
      <c r="I1048" s="17"/>
    </row>
    <row r="1049" spans="1:9" x14ac:dyDescent="0.25">
      <c r="A1049" s="13" t="s">
        <v>2092</v>
      </c>
      <c r="B1049" s="13" t="s">
        <v>3028</v>
      </c>
      <c r="C1049" s="14" t="s">
        <v>839</v>
      </c>
      <c r="D1049" s="15">
        <v>0</v>
      </c>
      <c r="E1049" s="15">
        <v>0</v>
      </c>
      <c r="F1049" s="16">
        <v>1300000</v>
      </c>
      <c r="G1049" s="15">
        <v>0</v>
      </c>
      <c r="H1049" s="17" t="s">
        <v>8</v>
      </c>
      <c r="I1049" s="17"/>
    </row>
    <row r="1050" spans="1:9" x14ac:dyDescent="0.25">
      <c r="A1050" s="13" t="s">
        <v>2094</v>
      </c>
      <c r="B1050" s="13" t="s">
        <v>3029</v>
      </c>
      <c r="C1050" s="14" t="s">
        <v>840</v>
      </c>
      <c r="D1050" s="16">
        <v>2570000</v>
      </c>
      <c r="E1050" s="16">
        <v>1125000</v>
      </c>
      <c r="F1050" s="15">
        <v>0</v>
      </c>
      <c r="G1050" s="15">
        <v>0</v>
      </c>
      <c r="H1050" s="17" t="s">
        <v>8</v>
      </c>
      <c r="I1050" s="17"/>
    </row>
    <row r="1051" spans="1:9" x14ac:dyDescent="0.25">
      <c r="A1051" s="13" t="s">
        <v>2096</v>
      </c>
      <c r="B1051" s="13" t="s">
        <v>3030</v>
      </c>
      <c r="C1051" s="14" t="s">
        <v>841</v>
      </c>
      <c r="D1051" s="15">
        <v>0</v>
      </c>
      <c r="E1051" s="15">
        <v>0</v>
      </c>
      <c r="F1051" s="15">
        <v>0</v>
      </c>
      <c r="G1051" s="16">
        <v>10000000</v>
      </c>
      <c r="H1051" s="17" t="s">
        <v>8</v>
      </c>
      <c r="I1051" s="17"/>
    </row>
    <row r="1052" spans="1:9" x14ac:dyDescent="0.25">
      <c r="A1052" s="13" t="s">
        <v>2099</v>
      </c>
      <c r="B1052" s="13" t="s">
        <v>3031</v>
      </c>
      <c r="C1052" s="14" t="s">
        <v>842</v>
      </c>
      <c r="D1052" s="15">
        <v>0</v>
      </c>
      <c r="E1052" s="15">
        <v>0</v>
      </c>
      <c r="F1052" s="16">
        <v>2000000</v>
      </c>
      <c r="G1052" s="15">
        <v>0</v>
      </c>
      <c r="H1052" s="17" t="s">
        <v>8</v>
      </c>
      <c r="I1052" s="17"/>
    </row>
    <row r="1053" spans="1:9" x14ac:dyDescent="0.25">
      <c r="A1053" s="13" t="s">
        <v>2103</v>
      </c>
      <c r="B1053" s="13" t="s">
        <v>3032</v>
      </c>
      <c r="C1053" s="14" t="s">
        <v>843</v>
      </c>
      <c r="D1053" s="15">
        <v>0</v>
      </c>
      <c r="E1053" s="15">
        <v>0</v>
      </c>
      <c r="F1053" s="16">
        <v>4000000</v>
      </c>
      <c r="G1053" s="15">
        <v>0</v>
      </c>
      <c r="H1053" s="17" t="s">
        <v>8</v>
      </c>
      <c r="I1053" s="17"/>
    </row>
    <row r="1054" spans="1:9" x14ac:dyDescent="0.25">
      <c r="A1054" s="10"/>
      <c r="B1054" s="10" t="s">
        <v>3033</v>
      </c>
      <c r="C1054" s="7" t="s">
        <v>844</v>
      </c>
      <c r="D1054" s="12">
        <v>228571.43</v>
      </c>
      <c r="E1054" s="11">
        <v>0</v>
      </c>
      <c r="F1054" s="12">
        <v>5200000</v>
      </c>
      <c r="G1054" s="12">
        <v>1000000</v>
      </c>
      <c r="H1054" s="7"/>
      <c r="I1054" s="7"/>
    </row>
    <row r="1055" spans="1:9" x14ac:dyDescent="0.25">
      <c r="A1055" s="13" t="s">
        <v>2111</v>
      </c>
      <c r="B1055" s="13" t="s">
        <v>3034</v>
      </c>
      <c r="C1055" s="14" t="s">
        <v>845</v>
      </c>
      <c r="D1055" s="16">
        <v>228571.43</v>
      </c>
      <c r="E1055" s="15">
        <v>0</v>
      </c>
      <c r="F1055" s="16">
        <v>700000</v>
      </c>
      <c r="G1055" s="15">
        <v>0</v>
      </c>
      <c r="H1055" s="18">
        <v>0</v>
      </c>
      <c r="I1055" s="17" t="s">
        <v>16</v>
      </c>
    </row>
    <row r="1056" spans="1:9" x14ac:dyDescent="0.25">
      <c r="A1056" s="13" t="s">
        <v>2114</v>
      </c>
      <c r="B1056" s="13" t="s">
        <v>3035</v>
      </c>
      <c r="C1056" s="14" t="s">
        <v>846</v>
      </c>
      <c r="D1056" s="15">
        <v>0</v>
      </c>
      <c r="E1056" s="15">
        <v>0</v>
      </c>
      <c r="F1056" s="16">
        <v>700000</v>
      </c>
      <c r="G1056" s="16">
        <v>400000</v>
      </c>
      <c r="H1056" s="18">
        <v>0</v>
      </c>
      <c r="I1056" s="17" t="s">
        <v>16</v>
      </c>
    </row>
    <row r="1057" spans="1:9" x14ac:dyDescent="0.25">
      <c r="A1057" s="13" t="s">
        <v>2116</v>
      </c>
      <c r="B1057" s="13" t="s">
        <v>3036</v>
      </c>
      <c r="C1057" s="14" t="s">
        <v>847</v>
      </c>
      <c r="D1057" s="15">
        <v>0</v>
      </c>
      <c r="E1057" s="15">
        <v>0</v>
      </c>
      <c r="F1057" s="16">
        <v>3800000</v>
      </c>
      <c r="G1057" s="16">
        <v>600000</v>
      </c>
      <c r="H1057" s="18">
        <v>0</v>
      </c>
      <c r="I1057" s="17" t="s">
        <v>16</v>
      </c>
    </row>
    <row r="1058" spans="1:9" x14ac:dyDescent="0.25">
      <c r="A1058" s="10"/>
      <c r="B1058" s="10" t="s">
        <v>3037</v>
      </c>
      <c r="C1058" s="7" t="s">
        <v>61</v>
      </c>
      <c r="D1058" s="12">
        <v>160000</v>
      </c>
      <c r="E1058" s="11">
        <v>0</v>
      </c>
      <c r="F1058" s="12">
        <v>500000</v>
      </c>
      <c r="G1058" s="12">
        <v>3500000</v>
      </c>
      <c r="H1058" s="7"/>
      <c r="I1058" s="7"/>
    </row>
    <row r="1059" spans="1:9" x14ac:dyDescent="0.25">
      <c r="A1059" s="13" t="s">
        <v>2119</v>
      </c>
      <c r="B1059" s="13" t="s">
        <v>3038</v>
      </c>
      <c r="C1059" s="14" t="s">
        <v>848</v>
      </c>
      <c r="D1059" s="15">
        <v>0</v>
      </c>
      <c r="E1059" s="15">
        <v>0</v>
      </c>
      <c r="F1059" s="15">
        <v>0</v>
      </c>
      <c r="G1059" s="16">
        <v>1000000</v>
      </c>
      <c r="H1059" s="18">
        <v>0</v>
      </c>
      <c r="I1059" s="17" t="s">
        <v>16</v>
      </c>
    </row>
    <row r="1060" spans="1:9" x14ac:dyDescent="0.25">
      <c r="A1060" s="13" t="s">
        <v>2122</v>
      </c>
      <c r="B1060" s="13" t="s">
        <v>3039</v>
      </c>
      <c r="C1060" s="14" t="s">
        <v>849</v>
      </c>
      <c r="D1060" s="15">
        <v>0</v>
      </c>
      <c r="E1060" s="15">
        <v>0</v>
      </c>
      <c r="F1060" s="15">
        <v>0</v>
      </c>
      <c r="G1060" s="16">
        <v>1000000</v>
      </c>
      <c r="H1060" s="18">
        <v>0</v>
      </c>
      <c r="I1060" s="17" t="s">
        <v>16</v>
      </c>
    </row>
    <row r="1061" spans="1:9" x14ac:dyDescent="0.25">
      <c r="A1061" s="13" t="s">
        <v>2130</v>
      </c>
      <c r="B1061" s="13" t="s">
        <v>3040</v>
      </c>
      <c r="C1061" s="14" t="s">
        <v>850</v>
      </c>
      <c r="D1061" s="16">
        <v>160000</v>
      </c>
      <c r="E1061" s="15">
        <v>0</v>
      </c>
      <c r="F1061" s="15">
        <v>0</v>
      </c>
      <c r="G1061" s="15">
        <v>0</v>
      </c>
      <c r="H1061" s="18">
        <v>0</v>
      </c>
      <c r="I1061" s="17" t="s">
        <v>16</v>
      </c>
    </row>
    <row r="1062" spans="1:9" x14ac:dyDescent="0.25">
      <c r="A1062" s="13" t="s">
        <v>2236</v>
      </c>
      <c r="B1062" s="13" t="s">
        <v>3041</v>
      </c>
      <c r="C1062" s="14" t="s">
        <v>851</v>
      </c>
      <c r="D1062" s="15">
        <v>0</v>
      </c>
      <c r="E1062" s="15">
        <v>0</v>
      </c>
      <c r="F1062" s="16">
        <v>500000</v>
      </c>
      <c r="G1062" s="15">
        <v>0</v>
      </c>
      <c r="H1062" s="18">
        <v>0</v>
      </c>
      <c r="I1062" s="17" t="s">
        <v>16</v>
      </c>
    </row>
    <row r="1063" spans="1:9" x14ac:dyDescent="0.25">
      <c r="A1063" s="13" t="s">
        <v>2237</v>
      </c>
      <c r="B1063" s="13" t="s">
        <v>3042</v>
      </c>
      <c r="C1063" s="14" t="s">
        <v>852</v>
      </c>
      <c r="D1063" s="15">
        <v>0</v>
      </c>
      <c r="E1063" s="15">
        <v>0</v>
      </c>
      <c r="F1063" s="15">
        <v>0</v>
      </c>
      <c r="G1063" s="16">
        <v>800000</v>
      </c>
      <c r="H1063" s="18">
        <v>0</v>
      </c>
      <c r="I1063" s="17" t="s">
        <v>16</v>
      </c>
    </row>
    <row r="1064" spans="1:9" x14ac:dyDescent="0.25">
      <c r="A1064" s="13" t="s">
        <v>2238</v>
      </c>
      <c r="B1064" s="13" t="s">
        <v>3043</v>
      </c>
      <c r="C1064" s="14" t="s">
        <v>853</v>
      </c>
      <c r="D1064" s="15">
        <v>0</v>
      </c>
      <c r="E1064" s="15">
        <v>0</v>
      </c>
      <c r="F1064" s="15">
        <v>0</v>
      </c>
      <c r="G1064" s="16">
        <v>700000</v>
      </c>
      <c r="H1064" s="18">
        <v>0</v>
      </c>
      <c r="I1064" s="17" t="s">
        <v>16</v>
      </c>
    </row>
    <row r="1065" spans="1:9" x14ac:dyDescent="0.25">
      <c r="A1065" s="10"/>
      <c r="B1065" s="10" t="s">
        <v>3044</v>
      </c>
      <c r="C1065" s="7" t="s">
        <v>322</v>
      </c>
      <c r="D1065" s="11">
        <v>0</v>
      </c>
      <c r="E1065" s="11">
        <v>0</v>
      </c>
      <c r="F1065" s="11">
        <v>0</v>
      </c>
      <c r="G1065" s="11">
        <v>0</v>
      </c>
      <c r="H1065" s="7"/>
      <c r="I1065" s="7"/>
    </row>
    <row r="1066" spans="1:9" x14ac:dyDescent="0.25">
      <c r="A1066" s="19" t="s">
        <v>54</v>
      </c>
      <c r="B1066" s="19"/>
      <c r="C1066" s="19"/>
      <c r="D1066" s="20">
        <v>10333571.43</v>
      </c>
      <c r="E1066" s="20">
        <v>5077000</v>
      </c>
      <c r="F1066" s="20">
        <v>40000000</v>
      </c>
      <c r="G1066" s="20">
        <v>40000000</v>
      </c>
      <c r="H1066" s="21"/>
      <c r="I1066" s="21"/>
    </row>
    <row r="1067" spans="1:9" x14ac:dyDescent="0.25">
      <c r="A1067" s="8"/>
      <c r="B1067" s="9" t="s">
        <v>55</v>
      </c>
      <c r="C1067" s="9"/>
      <c r="D1067" s="9"/>
      <c r="E1067" s="9"/>
      <c r="F1067" s="9"/>
      <c r="G1067" s="9"/>
      <c r="H1067" s="9"/>
      <c r="I1067" s="9"/>
    </row>
    <row r="1068" spans="1:9" x14ac:dyDescent="0.25">
      <c r="A1068" s="19" t="s">
        <v>54</v>
      </c>
      <c r="B1068" s="19"/>
      <c r="C1068" s="19"/>
      <c r="D1068" s="19"/>
      <c r="E1068" s="19"/>
      <c r="F1068" s="19"/>
      <c r="G1068" s="22">
        <v>0</v>
      </c>
      <c r="H1068" s="23"/>
      <c r="I1068" s="23"/>
    </row>
    <row r="1069" spans="1:9" ht="21" x14ac:dyDescent="0.25">
      <c r="A1069" s="19" t="s">
        <v>56</v>
      </c>
      <c r="B1069" s="19"/>
      <c r="C1069" s="19"/>
      <c r="D1069" s="12">
        <v>10333571.43</v>
      </c>
      <c r="E1069" s="12">
        <v>5077000</v>
      </c>
      <c r="F1069" s="12">
        <v>40000000</v>
      </c>
      <c r="G1069" s="12">
        <v>40000000</v>
      </c>
      <c r="H1069" s="23"/>
      <c r="I1069" s="23"/>
    </row>
    <row r="1070" spans="1:9" ht="21" customHeight="1" x14ac:dyDescent="0.25">
      <c r="A1070" s="6" t="s">
        <v>2257</v>
      </c>
      <c r="B1070" s="248" t="s">
        <v>854</v>
      </c>
      <c r="C1070" s="249"/>
      <c r="D1070" s="7"/>
      <c r="E1070" s="7"/>
      <c r="F1070" s="7"/>
      <c r="G1070" s="7"/>
      <c r="H1070" s="7"/>
      <c r="I1070" s="7"/>
    </row>
    <row r="1071" spans="1:9" x14ac:dyDescent="0.25">
      <c r="A1071" s="8"/>
      <c r="B1071" s="9" t="s">
        <v>12</v>
      </c>
      <c r="C1071" s="9"/>
      <c r="D1071" s="9"/>
      <c r="E1071" s="9"/>
      <c r="F1071" s="9"/>
      <c r="G1071" s="9"/>
      <c r="H1071" s="9"/>
      <c r="I1071" s="9"/>
    </row>
    <row r="1072" spans="1:9" x14ac:dyDescent="0.25">
      <c r="A1072" s="10"/>
      <c r="B1072" s="10" t="s">
        <v>3045</v>
      </c>
      <c r="C1072" s="7" t="s">
        <v>855</v>
      </c>
      <c r="D1072" s="12">
        <v>809982.54</v>
      </c>
      <c r="E1072" s="12">
        <v>633000</v>
      </c>
      <c r="F1072" s="12">
        <v>10000000</v>
      </c>
      <c r="G1072" s="12">
        <v>3000000</v>
      </c>
      <c r="H1072" s="7"/>
      <c r="I1072" s="7"/>
    </row>
    <row r="1073" spans="1:9" ht="21" x14ac:dyDescent="0.25">
      <c r="A1073" s="13" t="s">
        <v>2068</v>
      </c>
      <c r="B1073" s="13" t="s">
        <v>3046</v>
      </c>
      <c r="C1073" s="14" t="s">
        <v>856</v>
      </c>
      <c r="D1073" s="15">
        <v>0</v>
      </c>
      <c r="E1073" s="15">
        <v>0</v>
      </c>
      <c r="F1073" s="16">
        <v>2000000</v>
      </c>
      <c r="G1073" s="16">
        <v>1000000</v>
      </c>
      <c r="H1073" s="18">
        <v>0</v>
      </c>
      <c r="I1073" s="17" t="s">
        <v>16</v>
      </c>
    </row>
    <row r="1074" spans="1:9" x14ac:dyDescent="0.25">
      <c r="A1074" s="13" t="s">
        <v>2070</v>
      </c>
      <c r="B1074" s="13" t="s">
        <v>3047</v>
      </c>
      <c r="C1074" s="14" t="s">
        <v>857</v>
      </c>
      <c r="D1074" s="15">
        <v>0</v>
      </c>
      <c r="E1074" s="16">
        <v>633000</v>
      </c>
      <c r="F1074" s="16">
        <v>2000000</v>
      </c>
      <c r="G1074" s="16">
        <v>1000000</v>
      </c>
      <c r="H1074" s="18">
        <v>0</v>
      </c>
      <c r="I1074" s="17" t="s">
        <v>16</v>
      </c>
    </row>
    <row r="1075" spans="1:9" x14ac:dyDescent="0.25">
      <c r="A1075" s="13" t="s">
        <v>2077</v>
      </c>
      <c r="B1075" s="13" t="s">
        <v>3048</v>
      </c>
      <c r="C1075" s="14" t="s">
        <v>858</v>
      </c>
      <c r="D1075" s="16">
        <v>809982.54</v>
      </c>
      <c r="E1075" s="15">
        <v>0</v>
      </c>
      <c r="F1075" s="16">
        <v>1000000</v>
      </c>
      <c r="G1075" s="16">
        <v>1000000</v>
      </c>
      <c r="H1075" s="18">
        <v>0</v>
      </c>
      <c r="I1075" s="17" t="s">
        <v>16</v>
      </c>
    </row>
    <row r="1076" spans="1:9" x14ac:dyDescent="0.25">
      <c r="A1076" s="13" t="s">
        <v>2080</v>
      </c>
      <c r="B1076" s="13" t="s">
        <v>3049</v>
      </c>
      <c r="C1076" s="14" t="s">
        <v>859</v>
      </c>
      <c r="D1076" s="15">
        <v>0</v>
      </c>
      <c r="E1076" s="15">
        <v>0</v>
      </c>
      <c r="F1076" s="16">
        <v>5000000</v>
      </c>
      <c r="G1076" s="15">
        <v>0</v>
      </c>
      <c r="H1076" s="18">
        <v>0</v>
      </c>
      <c r="I1076" s="17" t="s">
        <v>16</v>
      </c>
    </row>
    <row r="1077" spans="1:9" x14ac:dyDescent="0.25">
      <c r="A1077" s="10"/>
      <c r="B1077" s="10" t="s">
        <v>3050</v>
      </c>
      <c r="C1077" s="7" t="s">
        <v>61</v>
      </c>
      <c r="D1077" s="11">
        <v>0</v>
      </c>
      <c r="E1077" s="11">
        <v>0</v>
      </c>
      <c r="F1077" s="12">
        <v>21000000</v>
      </c>
      <c r="G1077" s="12">
        <v>4000000</v>
      </c>
      <c r="H1077" s="7"/>
      <c r="I1077" s="7"/>
    </row>
    <row r="1078" spans="1:9" x14ac:dyDescent="0.25">
      <c r="A1078" s="13" t="s">
        <v>2084</v>
      </c>
      <c r="B1078" s="13" t="s">
        <v>3051</v>
      </c>
      <c r="C1078" s="14" t="s">
        <v>860</v>
      </c>
      <c r="D1078" s="15">
        <v>0</v>
      </c>
      <c r="E1078" s="15">
        <v>0</v>
      </c>
      <c r="F1078" s="16">
        <v>1000000</v>
      </c>
      <c r="G1078" s="15">
        <v>0</v>
      </c>
      <c r="H1078" s="18">
        <v>0</v>
      </c>
      <c r="I1078" s="17" t="s">
        <v>16</v>
      </c>
    </row>
    <row r="1079" spans="1:9" x14ac:dyDescent="0.25">
      <c r="A1079" s="13" t="s">
        <v>2088</v>
      </c>
      <c r="B1079" s="13" t="s">
        <v>3052</v>
      </c>
      <c r="C1079" s="14" t="s">
        <v>861</v>
      </c>
      <c r="D1079" s="15">
        <v>0</v>
      </c>
      <c r="E1079" s="15">
        <v>0</v>
      </c>
      <c r="F1079" s="16">
        <v>1000000</v>
      </c>
      <c r="G1079" s="15">
        <v>0</v>
      </c>
      <c r="H1079" s="18">
        <v>0</v>
      </c>
      <c r="I1079" s="17" t="s">
        <v>16</v>
      </c>
    </row>
    <row r="1080" spans="1:9" x14ac:dyDescent="0.25">
      <c r="A1080" s="13" t="s">
        <v>2090</v>
      </c>
      <c r="B1080" s="13" t="s">
        <v>3053</v>
      </c>
      <c r="C1080" s="14" t="s">
        <v>402</v>
      </c>
      <c r="D1080" s="15">
        <v>0</v>
      </c>
      <c r="E1080" s="15">
        <v>0</v>
      </c>
      <c r="F1080" s="16">
        <v>2000000</v>
      </c>
      <c r="G1080" s="16">
        <v>1000000</v>
      </c>
      <c r="H1080" s="18">
        <v>0</v>
      </c>
      <c r="I1080" s="17" t="s">
        <v>16</v>
      </c>
    </row>
    <row r="1081" spans="1:9" x14ac:dyDescent="0.25">
      <c r="A1081" s="13" t="s">
        <v>2092</v>
      </c>
      <c r="B1081" s="13" t="s">
        <v>3054</v>
      </c>
      <c r="C1081" s="14" t="s">
        <v>862</v>
      </c>
      <c r="D1081" s="15">
        <v>0</v>
      </c>
      <c r="E1081" s="15">
        <v>0</v>
      </c>
      <c r="F1081" s="16">
        <v>3000000</v>
      </c>
      <c r="G1081" s="16">
        <v>1000000</v>
      </c>
      <c r="H1081" s="18">
        <v>0</v>
      </c>
      <c r="I1081" s="17" t="s">
        <v>16</v>
      </c>
    </row>
    <row r="1082" spans="1:9" x14ac:dyDescent="0.25">
      <c r="A1082" s="13" t="s">
        <v>2094</v>
      </c>
      <c r="B1082" s="13" t="s">
        <v>3055</v>
      </c>
      <c r="C1082" s="14" t="s">
        <v>863</v>
      </c>
      <c r="D1082" s="15">
        <v>0</v>
      </c>
      <c r="E1082" s="15">
        <v>0</v>
      </c>
      <c r="F1082" s="16">
        <v>3000000</v>
      </c>
      <c r="G1082" s="16">
        <v>1000000</v>
      </c>
      <c r="H1082" s="18">
        <v>0</v>
      </c>
      <c r="I1082" s="17" t="s">
        <v>16</v>
      </c>
    </row>
    <row r="1083" spans="1:9" x14ac:dyDescent="0.25">
      <c r="A1083" s="13" t="s">
        <v>2096</v>
      </c>
      <c r="B1083" s="13" t="s">
        <v>3056</v>
      </c>
      <c r="C1083" s="14" t="s">
        <v>864</v>
      </c>
      <c r="D1083" s="15">
        <v>0</v>
      </c>
      <c r="E1083" s="15">
        <v>0</v>
      </c>
      <c r="F1083" s="16">
        <v>500000</v>
      </c>
      <c r="G1083" s="16">
        <v>500000</v>
      </c>
      <c r="H1083" s="18">
        <v>0</v>
      </c>
      <c r="I1083" s="17" t="s">
        <v>16</v>
      </c>
    </row>
    <row r="1084" spans="1:9" x14ac:dyDescent="0.25">
      <c r="A1084" s="13" t="s">
        <v>2099</v>
      </c>
      <c r="B1084" s="13" t="s">
        <v>3057</v>
      </c>
      <c r="C1084" s="14" t="s">
        <v>865</v>
      </c>
      <c r="D1084" s="15">
        <v>0</v>
      </c>
      <c r="E1084" s="15">
        <v>0</v>
      </c>
      <c r="F1084" s="16">
        <v>500000</v>
      </c>
      <c r="G1084" s="16">
        <v>500000</v>
      </c>
      <c r="H1084" s="18">
        <v>0</v>
      </c>
      <c r="I1084" s="17" t="s">
        <v>16</v>
      </c>
    </row>
    <row r="1085" spans="1:9" ht="21" x14ac:dyDescent="0.25">
      <c r="A1085" s="13" t="s">
        <v>2101</v>
      </c>
      <c r="B1085" s="13" t="s">
        <v>3058</v>
      </c>
      <c r="C1085" s="14" t="s">
        <v>866</v>
      </c>
      <c r="D1085" s="15">
        <v>0</v>
      </c>
      <c r="E1085" s="15">
        <v>0</v>
      </c>
      <c r="F1085" s="16">
        <v>10000000</v>
      </c>
      <c r="G1085" s="15">
        <v>0</v>
      </c>
      <c r="H1085" s="18">
        <v>0</v>
      </c>
      <c r="I1085" s="17" t="s">
        <v>16</v>
      </c>
    </row>
    <row r="1086" spans="1:9" x14ac:dyDescent="0.25">
      <c r="A1086" s="10"/>
      <c r="B1086" s="10" t="s">
        <v>3059</v>
      </c>
      <c r="C1086" s="7" t="s">
        <v>385</v>
      </c>
      <c r="D1086" s="11">
        <v>0</v>
      </c>
      <c r="E1086" s="11">
        <v>0</v>
      </c>
      <c r="F1086" s="12">
        <v>10000000</v>
      </c>
      <c r="G1086" s="11">
        <v>0</v>
      </c>
      <c r="H1086" s="7"/>
      <c r="I1086" s="7"/>
    </row>
    <row r="1087" spans="1:9" x14ac:dyDescent="0.25">
      <c r="A1087" s="13" t="s">
        <v>2103</v>
      </c>
      <c r="B1087" s="13" t="s">
        <v>3060</v>
      </c>
      <c r="C1087" s="14" t="s">
        <v>867</v>
      </c>
      <c r="D1087" s="15">
        <v>0</v>
      </c>
      <c r="E1087" s="15">
        <v>0</v>
      </c>
      <c r="F1087" s="16">
        <v>10000000</v>
      </c>
      <c r="G1087" s="15">
        <v>0</v>
      </c>
      <c r="H1087" s="18">
        <v>0</v>
      </c>
      <c r="I1087" s="17" t="s">
        <v>16</v>
      </c>
    </row>
    <row r="1088" spans="1:9" x14ac:dyDescent="0.25">
      <c r="A1088" s="10"/>
      <c r="B1088" s="10" t="s">
        <v>3061</v>
      </c>
      <c r="C1088" s="7" t="s">
        <v>868</v>
      </c>
      <c r="D1088" s="12">
        <v>2000000</v>
      </c>
      <c r="E1088" s="12">
        <v>11000000</v>
      </c>
      <c r="F1088" s="12">
        <v>220000000</v>
      </c>
      <c r="G1088" s="12">
        <v>280000000</v>
      </c>
      <c r="H1088" s="7"/>
      <c r="I1088" s="7"/>
    </row>
    <row r="1089" spans="1:9" ht="21" x14ac:dyDescent="0.25">
      <c r="A1089" s="13" t="s">
        <v>2107</v>
      </c>
      <c r="B1089" s="13" t="s">
        <v>3062</v>
      </c>
      <c r="C1089" s="14" t="s">
        <v>869</v>
      </c>
      <c r="D1089" s="16">
        <v>2000000</v>
      </c>
      <c r="E1089" s="16">
        <v>5000000</v>
      </c>
      <c r="F1089" s="16">
        <v>20000000</v>
      </c>
      <c r="G1089" s="16">
        <v>50000000</v>
      </c>
      <c r="H1089" s="17" t="s">
        <v>8</v>
      </c>
      <c r="I1089" s="17"/>
    </row>
    <row r="1090" spans="1:9" x14ac:dyDescent="0.25">
      <c r="A1090" s="13" t="s">
        <v>2109</v>
      </c>
      <c r="B1090" s="13" t="s">
        <v>3063</v>
      </c>
      <c r="C1090" s="14" t="s">
        <v>870</v>
      </c>
      <c r="D1090" s="15">
        <v>0</v>
      </c>
      <c r="E1090" s="16">
        <v>6000000</v>
      </c>
      <c r="F1090" s="16">
        <v>200000000</v>
      </c>
      <c r="G1090" s="16">
        <v>230000000</v>
      </c>
      <c r="H1090" s="17" t="s">
        <v>8</v>
      </c>
      <c r="I1090" s="17"/>
    </row>
    <row r="1091" spans="1:9" x14ac:dyDescent="0.25">
      <c r="A1091" s="10"/>
      <c r="B1091" s="10" t="s">
        <v>3064</v>
      </c>
      <c r="C1091" s="7" t="s">
        <v>384</v>
      </c>
      <c r="D1091" s="11">
        <v>0</v>
      </c>
      <c r="E1091" s="11">
        <v>0</v>
      </c>
      <c r="F1091" s="12">
        <v>1000000</v>
      </c>
      <c r="G1091" s="11">
        <v>0</v>
      </c>
      <c r="H1091" s="7"/>
      <c r="I1091" s="7"/>
    </row>
    <row r="1092" spans="1:9" x14ac:dyDescent="0.25">
      <c r="A1092" s="13" t="s">
        <v>2114</v>
      </c>
      <c r="B1092" s="13" t="s">
        <v>3065</v>
      </c>
      <c r="C1092" s="14" t="s">
        <v>871</v>
      </c>
      <c r="D1092" s="15">
        <v>0</v>
      </c>
      <c r="E1092" s="15">
        <v>0</v>
      </c>
      <c r="F1092" s="16">
        <v>1000000</v>
      </c>
      <c r="G1092" s="15">
        <v>0</v>
      </c>
      <c r="H1092" s="17" t="s">
        <v>8</v>
      </c>
      <c r="I1092" s="17"/>
    </row>
    <row r="1093" spans="1:9" x14ac:dyDescent="0.25">
      <c r="A1093" s="10"/>
      <c r="B1093" s="10" t="s">
        <v>3066</v>
      </c>
      <c r="C1093" s="7" t="s">
        <v>872</v>
      </c>
      <c r="D1093" s="11">
        <v>0</v>
      </c>
      <c r="E1093" s="11">
        <v>0</v>
      </c>
      <c r="F1093" s="12">
        <v>188000000</v>
      </c>
      <c r="G1093" s="12">
        <v>80688000</v>
      </c>
      <c r="H1093" s="7"/>
      <c r="I1093" s="7"/>
    </row>
    <row r="1094" spans="1:9" x14ac:dyDescent="0.25">
      <c r="A1094" s="13" t="s">
        <v>2116</v>
      </c>
      <c r="B1094" s="13" t="s">
        <v>3067</v>
      </c>
      <c r="C1094" s="14" t="s">
        <v>873</v>
      </c>
      <c r="D1094" s="15">
        <v>0</v>
      </c>
      <c r="E1094" s="15">
        <v>0</v>
      </c>
      <c r="F1094" s="16">
        <v>150000000</v>
      </c>
      <c r="G1094" s="16">
        <v>80688000</v>
      </c>
      <c r="H1094" s="17" t="s">
        <v>8</v>
      </c>
      <c r="I1094" s="17"/>
    </row>
    <row r="1095" spans="1:9" x14ac:dyDescent="0.25">
      <c r="A1095" s="13" t="s">
        <v>2119</v>
      </c>
      <c r="B1095" s="13" t="s">
        <v>3068</v>
      </c>
      <c r="C1095" s="14" t="s">
        <v>874</v>
      </c>
      <c r="D1095" s="15">
        <v>0</v>
      </c>
      <c r="E1095" s="15">
        <v>0</v>
      </c>
      <c r="F1095" s="16">
        <v>5000000</v>
      </c>
      <c r="G1095" s="15">
        <v>0</v>
      </c>
      <c r="H1095" s="17" t="s">
        <v>8</v>
      </c>
      <c r="I1095" s="17"/>
    </row>
    <row r="1096" spans="1:9" x14ac:dyDescent="0.25">
      <c r="A1096" s="13" t="s">
        <v>2125</v>
      </c>
      <c r="B1096" s="13" t="s">
        <v>3069</v>
      </c>
      <c r="C1096" s="14" t="s">
        <v>875</v>
      </c>
      <c r="D1096" s="15">
        <v>0</v>
      </c>
      <c r="E1096" s="15">
        <v>0</v>
      </c>
      <c r="F1096" s="16">
        <v>33000000</v>
      </c>
      <c r="G1096" s="15">
        <v>0</v>
      </c>
      <c r="H1096" s="18">
        <v>0</v>
      </c>
      <c r="I1096" s="17" t="s">
        <v>16</v>
      </c>
    </row>
    <row r="1097" spans="1:9" x14ac:dyDescent="0.25">
      <c r="A1097" s="10"/>
      <c r="B1097" s="10" t="s">
        <v>3070</v>
      </c>
      <c r="C1097" s="7" t="s">
        <v>876</v>
      </c>
      <c r="D1097" s="12">
        <v>11000000</v>
      </c>
      <c r="E1097" s="11">
        <v>0</v>
      </c>
      <c r="F1097" s="12">
        <v>100000000</v>
      </c>
      <c r="G1097" s="12">
        <v>10000000</v>
      </c>
      <c r="H1097" s="7"/>
      <c r="I1097" s="7"/>
    </row>
    <row r="1098" spans="1:9" x14ac:dyDescent="0.25">
      <c r="A1098" s="13" t="s">
        <v>2127</v>
      </c>
      <c r="B1098" s="13" t="s">
        <v>3071</v>
      </c>
      <c r="C1098" s="14" t="s">
        <v>877</v>
      </c>
      <c r="D1098" s="16">
        <v>11000000</v>
      </c>
      <c r="E1098" s="15">
        <v>0</v>
      </c>
      <c r="F1098" s="16">
        <v>100000000</v>
      </c>
      <c r="G1098" s="16">
        <v>10000000</v>
      </c>
      <c r="H1098" s="18">
        <v>0</v>
      </c>
      <c r="I1098" s="17" t="s">
        <v>16</v>
      </c>
    </row>
    <row r="1099" spans="1:9" x14ac:dyDescent="0.25">
      <c r="A1099" s="19" t="s">
        <v>54</v>
      </c>
      <c r="B1099" s="19"/>
      <c r="C1099" s="19"/>
      <c r="D1099" s="20">
        <v>13809982.539999999</v>
      </c>
      <c r="E1099" s="20">
        <v>11633000</v>
      </c>
      <c r="F1099" s="20">
        <v>550000000</v>
      </c>
      <c r="G1099" s="20">
        <v>377688000</v>
      </c>
      <c r="H1099" s="21"/>
      <c r="I1099" s="21"/>
    </row>
    <row r="1100" spans="1:9" x14ac:dyDescent="0.25">
      <c r="A1100" s="8"/>
      <c r="B1100" s="9" t="s">
        <v>55</v>
      </c>
      <c r="C1100" s="9"/>
      <c r="D1100" s="9"/>
      <c r="E1100" s="9"/>
      <c r="F1100" s="9"/>
      <c r="G1100" s="9"/>
      <c r="H1100" s="9"/>
      <c r="I1100" s="9"/>
    </row>
    <row r="1101" spans="1:9" x14ac:dyDescent="0.25">
      <c r="A1101" s="19" t="s">
        <v>54</v>
      </c>
      <c r="B1101" s="19"/>
      <c r="C1101" s="19"/>
      <c r="D1101" s="19"/>
      <c r="E1101" s="19"/>
      <c r="F1101" s="19"/>
      <c r="G1101" s="22">
        <v>0</v>
      </c>
      <c r="H1101" s="23"/>
      <c r="I1101" s="23"/>
    </row>
    <row r="1102" spans="1:9" ht="21" x14ac:dyDescent="0.25">
      <c r="A1102" s="19" t="s">
        <v>56</v>
      </c>
      <c r="B1102" s="19"/>
      <c r="C1102" s="19"/>
      <c r="D1102" s="12">
        <v>13809982.539999999</v>
      </c>
      <c r="E1102" s="12">
        <v>11633000</v>
      </c>
      <c r="F1102" s="12">
        <v>550000000</v>
      </c>
      <c r="G1102" s="12">
        <v>377688000</v>
      </c>
      <c r="H1102" s="23"/>
      <c r="I1102" s="23"/>
    </row>
    <row r="1103" spans="1:9" ht="21" x14ac:dyDescent="0.25">
      <c r="A1103" s="6" t="s">
        <v>2258</v>
      </c>
      <c r="B1103" s="7" t="s">
        <v>878</v>
      </c>
      <c r="C1103" s="7"/>
      <c r="D1103" s="7"/>
      <c r="E1103" s="7"/>
      <c r="F1103" s="7"/>
      <c r="G1103" s="7"/>
      <c r="H1103" s="7"/>
      <c r="I1103" s="7"/>
    </row>
    <row r="1104" spans="1:9" x14ac:dyDescent="0.25">
      <c r="A1104" s="8"/>
      <c r="B1104" s="9" t="s">
        <v>12</v>
      </c>
      <c r="C1104" s="9"/>
      <c r="D1104" s="9"/>
      <c r="E1104" s="9"/>
      <c r="F1104" s="9"/>
      <c r="G1104" s="9"/>
      <c r="H1104" s="9"/>
      <c r="I1104" s="9"/>
    </row>
    <row r="1105" spans="1:9" x14ac:dyDescent="0.25">
      <c r="A1105" s="19" t="s">
        <v>54</v>
      </c>
      <c r="B1105" s="19"/>
      <c r="C1105" s="19"/>
      <c r="D1105" s="22">
        <v>0</v>
      </c>
      <c r="E1105" s="22">
        <v>0</v>
      </c>
      <c r="F1105" s="22">
        <v>0</v>
      </c>
      <c r="G1105" s="22">
        <v>0</v>
      </c>
      <c r="H1105" s="21"/>
      <c r="I1105" s="21"/>
    </row>
    <row r="1106" spans="1:9" x14ac:dyDescent="0.25">
      <c r="A1106" s="8"/>
      <c r="B1106" s="9" t="s">
        <v>55</v>
      </c>
      <c r="C1106" s="9"/>
      <c r="D1106" s="9"/>
      <c r="E1106" s="9"/>
      <c r="F1106" s="9"/>
      <c r="G1106" s="9"/>
      <c r="H1106" s="9"/>
      <c r="I1106" s="9"/>
    </row>
    <row r="1107" spans="1:9" x14ac:dyDescent="0.25">
      <c r="A1107" s="19" t="s">
        <v>54</v>
      </c>
      <c r="B1107" s="19"/>
      <c r="C1107" s="19"/>
      <c r="D1107" s="19"/>
      <c r="E1107" s="19"/>
      <c r="F1107" s="19"/>
      <c r="G1107" s="22">
        <v>0</v>
      </c>
      <c r="H1107" s="23"/>
      <c r="I1107" s="23"/>
    </row>
    <row r="1108" spans="1:9" ht="21" x14ac:dyDescent="0.25">
      <c r="A1108" s="19" t="s">
        <v>56</v>
      </c>
      <c r="B1108" s="19"/>
      <c r="C1108" s="19"/>
      <c r="D1108" s="11">
        <v>0</v>
      </c>
      <c r="E1108" s="11">
        <v>0</v>
      </c>
      <c r="F1108" s="11">
        <v>0</v>
      </c>
      <c r="G1108" s="11">
        <v>0</v>
      </c>
      <c r="H1108" s="23"/>
      <c r="I1108" s="23"/>
    </row>
    <row r="1109" spans="1:9" ht="21" x14ac:dyDescent="0.25">
      <c r="A1109" s="6" t="s">
        <v>2259</v>
      </c>
      <c r="B1109" s="7" t="s">
        <v>879</v>
      </c>
      <c r="C1109" s="7"/>
      <c r="D1109" s="7"/>
      <c r="E1109" s="7"/>
      <c r="F1109" s="7"/>
      <c r="G1109" s="7"/>
      <c r="H1109" s="7"/>
      <c r="I1109" s="7"/>
    </row>
    <row r="1110" spans="1:9" x14ac:dyDescent="0.25">
      <c r="A1110" s="8"/>
      <c r="B1110" s="9" t="s">
        <v>12</v>
      </c>
      <c r="C1110" s="9"/>
      <c r="D1110" s="9"/>
      <c r="E1110" s="9"/>
      <c r="F1110" s="9"/>
      <c r="G1110" s="9"/>
      <c r="H1110" s="9"/>
      <c r="I1110" s="9"/>
    </row>
    <row r="1111" spans="1:9" x14ac:dyDescent="0.25">
      <c r="A1111" s="10"/>
      <c r="B1111" s="10" t="s">
        <v>3072</v>
      </c>
      <c r="C1111" s="7" t="s">
        <v>23</v>
      </c>
      <c r="D1111" s="11">
        <v>0</v>
      </c>
      <c r="E1111" s="11">
        <v>0</v>
      </c>
      <c r="F1111" s="12">
        <v>12000000</v>
      </c>
      <c r="G1111" s="12">
        <v>4444000</v>
      </c>
      <c r="H1111" s="7"/>
      <c r="I1111" s="7"/>
    </row>
    <row r="1112" spans="1:9" x14ac:dyDescent="0.25">
      <c r="A1112" s="13" t="s">
        <v>2063</v>
      </c>
      <c r="B1112" s="13" t="s">
        <v>3073</v>
      </c>
      <c r="C1112" s="14" t="s">
        <v>23</v>
      </c>
      <c r="D1112" s="15">
        <v>0</v>
      </c>
      <c r="E1112" s="15">
        <v>0</v>
      </c>
      <c r="F1112" s="16">
        <v>12000000</v>
      </c>
      <c r="G1112" s="16">
        <v>4444000</v>
      </c>
      <c r="H1112" s="17" t="s">
        <v>8</v>
      </c>
      <c r="I1112" s="17"/>
    </row>
    <row r="1113" spans="1:9" x14ac:dyDescent="0.25">
      <c r="A1113" s="10"/>
      <c r="B1113" s="10" t="s">
        <v>3074</v>
      </c>
      <c r="C1113" s="7" t="s">
        <v>82</v>
      </c>
      <c r="D1113" s="11">
        <v>0</v>
      </c>
      <c r="E1113" s="11">
        <v>0</v>
      </c>
      <c r="F1113" s="12">
        <v>6000000</v>
      </c>
      <c r="G1113" s="12">
        <v>6000000</v>
      </c>
      <c r="H1113" s="7"/>
      <c r="I1113" s="7"/>
    </row>
    <row r="1114" spans="1:9" x14ac:dyDescent="0.25">
      <c r="A1114" s="13" t="s">
        <v>2066</v>
      </c>
      <c r="B1114" s="13" t="s">
        <v>3075</v>
      </c>
      <c r="C1114" s="14" t="s">
        <v>880</v>
      </c>
      <c r="D1114" s="15">
        <v>0</v>
      </c>
      <c r="E1114" s="15">
        <v>0</v>
      </c>
      <c r="F1114" s="16">
        <v>6000000</v>
      </c>
      <c r="G1114" s="16">
        <v>6000000</v>
      </c>
      <c r="H1114" s="17" t="s">
        <v>8</v>
      </c>
      <c r="I1114" s="17"/>
    </row>
    <row r="1115" spans="1:9" x14ac:dyDescent="0.25">
      <c r="A1115" s="13" t="s">
        <v>2068</v>
      </c>
      <c r="B1115" s="13" t="s">
        <v>3076</v>
      </c>
      <c r="C1115" s="14" t="s">
        <v>881</v>
      </c>
      <c r="D1115" s="15">
        <v>0</v>
      </c>
      <c r="E1115" s="15">
        <v>0</v>
      </c>
      <c r="F1115" s="15">
        <v>0</v>
      </c>
      <c r="G1115" s="15">
        <v>0</v>
      </c>
      <c r="H1115" s="18">
        <v>0</v>
      </c>
      <c r="I1115" s="17" t="s">
        <v>16</v>
      </c>
    </row>
    <row r="1116" spans="1:9" x14ac:dyDescent="0.25">
      <c r="A1116" s="13" t="s">
        <v>2070</v>
      </c>
      <c r="B1116" s="13" t="s">
        <v>3077</v>
      </c>
      <c r="C1116" s="14" t="s">
        <v>82</v>
      </c>
      <c r="D1116" s="15">
        <v>0</v>
      </c>
      <c r="E1116" s="15">
        <v>0</v>
      </c>
      <c r="F1116" s="15">
        <v>0</v>
      </c>
      <c r="G1116" s="15">
        <v>0</v>
      </c>
      <c r="H1116" s="18">
        <v>0</v>
      </c>
      <c r="I1116" s="17" t="s">
        <v>16</v>
      </c>
    </row>
    <row r="1117" spans="1:9" x14ac:dyDescent="0.25">
      <c r="A1117" s="10"/>
      <c r="B1117" s="10" t="s">
        <v>3078</v>
      </c>
      <c r="C1117" s="7" t="s">
        <v>882</v>
      </c>
      <c r="D1117" s="11">
        <v>0</v>
      </c>
      <c r="E1117" s="11">
        <v>0</v>
      </c>
      <c r="F1117" s="12">
        <v>32000000</v>
      </c>
      <c r="G1117" s="12">
        <v>4000000</v>
      </c>
      <c r="H1117" s="7"/>
      <c r="I1117" s="7"/>
    </row>
    <row r="1118" spans="1:9" x14ac:dyDescent="0.25">
      <c r="A1118" s="13" t="s">
        <v>2072</v>
      </c>
      <c r="B1118" s="13" t="s">
        <v>3079</v>
      </c>
      <c r="C1118" s="14" t="s">
        <v>883</v>
      </c>
      <c r="D1118" s="15">
        <v>0</v>
      </c>
      <c r="E1118" s="15">
        <v>0</v>
      </c>
      <c r="F1118" s="16">
        <v>12000000</v>
      </c>
      <c r="G1118" s="15">
        <v>0</v>
      </c>
      <c r="H1118" s="17" t="s">
        <v>8</v>
      </c>
      <c r="I1118" s="17"/>
    </row>
    <row r="1119" spans="1:9" x14ac:dyDescent="0.25">
      <c r="A1119" s="13" t="s">
        <v>2074</v>
      </c>
      <c r="B1119" s="13" t="s">
        <v>3080</v>
      </c>
      <c r="C1119" s="14" t="s">
        <v>884</v>
      </c>
      <c r="D1119" s="15">
        <v>0</v>
      </c>
      <c r="E1119" s="15">
        <v>0</v>
      </c>
      <c r="F1119" s="16">
        <v>20000000</v>
      </c>
      <c r="G1119" s="16">
        <v>4000000</v>
      </c>
      <c r="H1119" s="17" t="s">
        <v>8</v>
      </c>
      <c r="I1119" s="17"/>
    </row>
    <row r="1120" spans="1:9" x14ac:dyDescent="0.25">
      <c r="A1120" s="19" t="s">
        <v>54</v>
      </c>
      <c r="B1120" s="19"/>
      <c r="C1120" s="19"/>
      <c r="D1120" s="22">
        <v>0</v>
      </c>
      <c r="E1120" s="22">
        <v>0</v>
      </c>
      <c r="F1120" s="20">
        <v>50000000</v>
      </c>
      <c r="G1120" s="20">
        <v>14444000</v>
      </c>
      <c r="H1120" s="21"/>
      <c r="I1120" s="21"/>
    </row>
    <row r="1121" spans="1:9" x14ac:dyDescent="0.25">
      <c r="A1121" s="8"/>
      <c r="B1121" s="9" t="s">
        <v>55</v>
      </c>
      <c r="C1121" s="9"/>
      <c r="D1121" s="9"/>
      <c r="E1121" s="9"/>
      <c r="F1121" s="9"/>
      <c r="G1121" s="9"/>
      <c r="H1121" s="9"/>
      <c r="I1121" s="9"/>
    </row>
    <row r="1122" spans="1:9" x14ac:dyDescent="0.25">
      <c r="A1122" s="19" t="s">
        <v>54</v>
      </c>
      <c r="B1122" s="19"/>
      <c r="C1122" s="19"/>
      <c r="D1122" s="19"/>
      <c r="E1122" s="19"/>
      <c r="F1122" s="19"/>
      <c r="G1122" s="22">
        <v>0</v>
      </c>
      <c r="H1122" s="23"/>
      <c r="I1122" s="23"/>
    </row>
    <row r="1123" spans="1:9" ht="21" x14ac:dyDescent="0.25">
      <c r="A1123" s="19" t="s">
        <v>56</v>
      </c>
      <c r="B1123" s="19"/>
      <c r="C1123" s="19"/>
      <c r="D1123" s="11">
        <v>0</v>
      </c>
      <c r="E1123" s="11">
        <v>0</v>
      </c>
      <c r="F1123" s="12">
        <v>50000000</v>
      </c>
      <c r="G1123" s="12">
        <v>14444000</v>
      </c>
      <c r="H1123" s="23"/>
      <c r="I1123" s="23"/>
    </row>
    <row r="1124" spans="1:9" ht="21" x14ac:dyDescent="0.25">
      <c r="A1124" s="6" t="s">
        <v>2261</v>
      </c>
      <c r="B1124" s="7" t="s">
        <v>885</v>
      </c>
      <c r="C1124" s="7"/>
      <c r="D1124" s="7"/>
      <c r="E1124" s="7"/>
      <c r="F1124" s="7"/>
      <c r="G1124" s="7"/>
      <c r="H1124" s="7"/>
      <c r="I1124" s="7"/>
    </row>
    <row r="1125" spans="1:9" x14ac:dyDescent="0.25">
      <c r="A1125" s="8"/>
      <c r="B1125" s="9" t="s">
        <v>12</v>
      </c>
      <c r="C1125" s="9"/>
      <c r="D1125" s="9"/>
      <c r="E1125" s="9"/>
      <c r="F1125" s="9"/>
      <c r="G1125" s="9"/>
      <c r="H1125" s="9"/>
      <c r="I1125" s="9"/>
    </row>
    <row r="1126" spans="1:9" x14ac:dyDescent="0.25">
      <c r="A1126" s="10"/>
      <c r="B1126" s="10" t="s">
        <v>3081</v>
      </c>
      <c r="C1126" s="7" t="s">
        <v>886</v>
      </c>
      <c r="D1126" s="12">
        <v>210149166.78</v>
      </c>
      <c r="E1126" s="12">
        <v>399701666.42000002</v>
      </c>
      <c r="F1126" s="12">
        <v>399701666.42000002</v>
      </c>
      <c r="G1126" s="11">
        <v>0</v>
      </c>
      <c r="H1126" s="7"/>
      <c r="I1126" s="7"/>
    </row>
    <row r="1127" spans="1:9" x14ac:dyDescent="0.25">
      <c r="A1127" s="13" t="s">
        <v>2063</v>
      </c>
      <c r="B1127" s="13" t="s">
        <v>3082</v>
      </c>
      <c r="C1127" s="14" t="s">
        <v>887</v>
      </c>
      <c r="D1127" s="15">
        <v>0</v>
      </c>
      <c r="E1127" s="15">
        <v>0</v>
      </c>
      <c r="F1127" s="15">
        <v>0</v>
      </c>
      <c r="G1127" s="15">
        <v>0</v>
      </c>
      <c r="H1127" s="17" t="s">
        <v>8</v>
      </c>
      <c r="I1127" s="17"/>
    </row>
    <row r="1128" spans="1:9" ht="21" x14ac:dyDescent="0.25">
      <c r="A1128" s="13" t="s">
        <v>2066</v>
      </c>
      <c r="B1128" s="13" t="s">
        <v>3083</v>
      </c>
      <c r="C1128" s="14" t="s">
        <v>888</v>
      </c>
      <c r="D1128" s="16">
        <v>60000000</v>
      </c>
      <c r="E1128" s="16">
        <v>49850833.219999999</v>
      </c>
      <c r="F1128" s="16">
        <v>49850833.219999999</v>
      </c>
      <c r="G1128" s="15">
        <v>0</v>
      </c>
      <c r="H1128" s="18">
        <v>0</v>
      </c>
      <c r="I1128" s="17" t="s">
        <v>16</v>
      </c>
    </row>
    <row r="1129" spans="1:9" x14ac:dyDescent="0.25">
      <c r="A1129" s="13" t="s">
        <v>2068</v>
      </c>
      <c r="B1129" s="13" t="s">
        <v>3084</v>
      </c>
      <c r="C1129" s="14" t="s">
        <v>889</v>
      </c>
      <c r="D1129" s="16">
        <v>150149166.78</v>
      </c>
      <c r="E1129" s="16">
        <v>349850833.19999999</v>
      </c>
      <c r="F1129" s="16">
        <v>349850833.19999999</v>
      </c>
      <c r="G1129" s="15">
        <v>0</v>
      </c>
      <c r="H1129" s="18">
        <v>0</v>
      </c>
      <c r="I1129" s="17" t="s">
        <v>16</v>
      </c>
    </row>
    <row r="1130" spans="1:9" x14ac:dyDescent="0.25">
      <c r="A1130" s="10"/>
      <c r="B1130" s="10" t="s">
        <v>3085</v>
      </c>
      <c r="C1130" s="7" t="s">
        <v>890</v>
      </c>
      <c r="D1130" s="12">
        <v>95694677.459999993</v>
      </c>
      <c r="E1130" s="12">
        <v>114364373.37</v>
      </c>
      <c r="F1130" s="12">
        <v>1617305322.54</v>
      </c>
      <c r="G1130" s="12">
        <v>4973575000</v>
      </c>
      <c r="H1130" s="7"/>
      <c r="I1130" s="7"/>
    </row>
    <row r="1131" spans="1:9" x14ac:dyDescent="0.25">
      <c r="A1131" s="13" t="s">
        <v>2070</v>
      </c>
      <c r="B1131" s="13" t="s">
        <v>3086</v>
      </c>
      <c r="C1131" s="14" t="s">
        <v>891</v>
      </c>
      <c r="D1131" s="16">
        <v>36426788.859999999</v>
      </c>
      <c r="E1131" s="16">
        <v>10540001.800000001</v>
      </c>
      <c r="F1131" s="16">
        <v>146573211.13999999</v>
      </c>
      <c r="G1131" s="16">
        <v>628575000</v>
      </c>
      <c r="H1131" s="18">
        <v>0</v>
      </c>
      <c r="I1131" s="17" t="s">
        <v>16</v>
      </c>
    </row>
    <row r="1132" spans="1:9" x14ac:dyDescent="0.25">
      <c r="A1132" s="13" t="s">
        <v>2072</v>
      </c>
      <c r="B1132" s="13" t="s">
        <v>3087</v>
      </c>
      <c r="C1132" s="14" t="s">
        <v>892</v>
      </c>
      <c r="D1132" s="16">
        <v>59267888.600000001</v>
      </c>
      <c r="E1132" s="16">
        <v>103824371.56999999</v>
      </c>
      <c r="F1132" s="16">
        <v>1465732111.4000001</v>
      </c>
      <c r="G1132" s="16">
        <v>4335000000</v>
      </c>
      <c r="H1132" s="18">
        <v>0</v>
      </c>
      <c r="I1132" s="17" t="s">
        <v>16</v>
      </c>
    </row>
    <row r="1133" spans="1:9" ht="21" x14ac:dyDescent="0.25">
      <c r="A1133" s="13" t="s">
        <v>2074</v>
      </c>
      <c r="B1133" s="13" t="s">
        <v>3088</v>
      </c>
      <c r="C1133" s="14" t="s">
        <v>893</v>
      </c>
      <c r="D1133" s="15">
        <v>0</v>
      </c>
      <c r="E1133" s="15">
        <v>0</v>
      </c>
      <c r="F1133" s="16">
        <v>5000000</v>
      </c>
      <c r="G1133" s="16">
        <v>10000000</v>
      </c>
      <c r="H1133" s="18">
        <v>0</v>
      </c>
      <c r="I1133" s="17" t="s">
        <v>16</v>
      </c>
    </row>
    <row r="1134" spans="1:9" x14ac:dyDescent="0.25">
      <c r="A1134" s="10"/>
      <c r="B1134" s="10" t="s">
        <v>3089</v>
      </c>
      <c r="C1134" s="7" t="s">
        <v>894</v>
      </c>
      <c r="D1134" s="11">
        <v>0</v>
      </c>
      <c r="E1134" s="11">
        <v>0</v>
      </c>
      <c r="F1134" s="12">
        <v>20000000</v>
      </c>
      <c r="G1134" s="12">
        <v>30000000</v>
      </c>
      <c r="H1134" s="7"/>
      <c r="I1134" s="7"/>
    </row>
    <row r="1135" spans="1:9" x14ac:dyDescent="0.25">
      <c r="A1135" s="13" t="s">
        <v>2077</v>
      </c>
      <c r="B1135" s="13" t="s">
        <v>3090</v>
      </c>
      <c r="C1135" s="14" t="s">
        <v>895</v>
      </c>
      <c r="D1135" s="15">
        <v>0</v>
      </c>
      <c r="E1135" s="15">
        <v>0</v>
      </c>
      <c r="F1135" s="15">
        <v>0</v>
      </c>
      <c r="G1135" s="15">
        <v>0</v>
      </c>
      <c r="H1135" s="17" t="s">
        <v>8</v>
      </c>
      <c r="I1135" s="17"/>
    </row>
    <row r="1136" spans="1:9" x14ac:dyDescent="0.25">
      <c r="A1136" s="13" t="s">
        <v>2080</v>
      </c>
      <c r="B1136" s="13" t="s">
        <v>3091</v>
      </c>
      <c r="C1136" s="14" t="s">
        <v>896</v>
      </c>
      <c r="D1136" s="15">
        <v>0</v>
      </c>
      <c r="E1136" s="15">
        <v>0</v>
      </c>
      <c r="F1136" s="15">
        <v>0</v>
      </c>
      <c r="G1136" s="15">
        <v>0</v>
      </c>
      <c r="H1136" s="18">
        <v>0</v>
      </c>
      <c r="I1136" s="17" t="s">
        <v>16</v>
      </c>
    </row>
    <row r="1137" spans="1:9" x14ac:dyDescent="0.25">
      <c r="A1137" s="13" t="s">
        <v>2082</v>
      </c>
      <c r="B1137" s="13" t="s">
        <v>3092</v>
      </c>
      <c r="C1137" s="14" t="s">
        <v>897</v>
      </c>
      <c r="D1137" s="15">
        <v>0</v>
      </c>
      <c r="E1137" s="15">
        <v>0</v>
      </c>
      <c r="F1137" s="15">
        <v>0</v>
      </c>
      <c r="G1137" s="16">
        <v>6000000</v>
      </c>
      <c r="H1137" s="18">
        <v>0</v>
      </c>
      <c r="I1137" s="17" t="s">
        <v>16</v>
      </c>
    </row>
    <row r="1138" spans="1:9" x14ac:dyDescent="0.25">
      <c r="A1138" s="13" t="s">
        <v>2094</v>
      </c>
      <c r="B1138" s="13" t="s">
        <v>3093</v>
      </c>
      <c r="C1138" s="14" t="s">
        <v>898</v>
      </c>
      <c r="D1138" s="15">
        <v>0</v>
      </c>
      <c r="E1138" s="15">
        <v>0</v>
      </c>
      <c r="F1138" s="16">
        <v>20000000</v>
      </c>
      <c r="G1138" s="16">
        <v>24000000</v>
      </c>
      <c r="H1138" s="18">
        <v>0</v>
      </c>
      <c r="I1138" s="17" t="s">
        <v>16</v>
      </c>
    </row>
    <row r="1139" spans="1:9" x14ac:dyDescent="0.25">
      <c r="A1139" s="10"/>
      <c r="B1139" s="10" t="s">
        <v>3094</v>
      </c>
      <c r="C1139" s="7" t="s">
        <v>899</v>
      </c>
      <c r="D1139" s="12">
        <v>50000000</v>
      </c>
      <c r="E1139" s="11">
        <v>0</v>
      </c>
      <c r="F1139" s="11">
        <v>0</v>
      </c>
      <c r="G1139" s="11">
        <v>0</v>
      </c>
      <c r="H1139" s="7"/>
      <c r="I1139" s="7"/>
    </row>
    <row r="1140" spans="1:9" ht="31.5" x14ac:dyDescent="0.25">
      <c r="A1140" s="13" t="s">
        <v>2099</v>
      </c>
      <c r="B1140" s="13" t="s">
        <v>3095</v>
      </c>
      <c r="C1140" s="14" t="s">
        <v>900</v>
      </c>
      <c r="D1140" s="16">
        <v>50000000</v>
      </c>
      <c r="E1140" s="15">
        <v>0</v>
      </c>
      <c r="F1140" s="15">
        <v>0</v>
      </c>
      <c r="G1140" s="15">
        <v>0</v>
      </c>
      <c r="H1140" s="18">
        <v>0</v>
      </c>
      <c r="I1140" s="17" t="s">
        <v>16</v>
      </c>
    </row>
    <row r="1141" spans="1:9" x14ac:dyDescent="0.25">
      <c r="A1141" s="10"/>
      <c r="B1141" s="10" t="s">
        <v>3096</v>
      </c>
      <c r="C1141" s="7" t="s">
        <v>901</v>
      </c>
      <c r="D1141" s="11">
        <v>0</v>
      </c>
      <c r="E1141" s="11">
        <v>0</v>
      </c>
      <c r="F1141" s="12">
        <v>1150000000</v>
      </c>
      <c r="G1141" s="12">
        <v>6261750000</v>
      </c>
      <c r="H1141" s="7"/>
      <c r="I1141" s="7"/>
    </row>
    <row r="1142" spans="1:9" x14ac:dyDescent="0.25">
      <c r="A1142" s="13" t="s">
        <v>2101</v>
      </c>
      <c r="B1142" s="13" t="s">
        <v>3097</v>
      </c>
      <c r="C1142" s="14" t="s">
        <v>902</v>
      </c>
      <c r="D1142" s="15">
        <v>0</v>
      </c>
      <c r="E1142" s="15">
        <v>0</v>
      </c>
      <c r="F1142" s="16">
        <v>1000000000</v>
      </c>
      <c r="G1142" s="16">
        <v>5445000000</v>
      </c>
      <c r="H1142" s="18">
        <v>0</v>
      </c>
      <c r="I1142" s="17" t="s">
        <v>16</v>
      </c>
    </row>
    <row r="1143" spans="1:9" x14ac:dyDescent="0.25">
      <c r="A1143" s="13" t="s">
        <v>2103</v>
      </c>
      <c r="B1143" s="13" t="s">
        <v>3098</v>
      </c>
      <c r="C1143" s="14" t="s">
        <v>903</v>
      </c>
      <c r="D1143" s="15">
        <v>0</v>
      </c>
      <c r="E1143" s="15">
        <v>0</v>
      </c>
      <c r="F1143" s="16">
        <v>150000000</v>
      </c>
      <c r="G1143" s="16">
        <v>816750000</v>
      </c>
      <c r="H1143" s="18">
        <v>0</v>
      </c>
      <c r="I1143" s="17" t="s">
        <v>16</v>
      </c>
    </row>
    <row r="1144" spans="1:9" x14ac:dyDescent="0.25">
      <c r="A1144" s="19" t="s">
        <v>54</v>
      </c>
      <c r="B1144" s="19"/>
      <c r="C1144" s="19"/>
      <c r="D1144" s="20">
        <v>355843844.24000001</v>
      </c>
      <c r="E1144" s="20">
        <v>514066039.79000002</v>
      </c>
      <c r="F1144" s="20">
        <v>3187006988.96</v>
      </c>
      <c r="G1144" s="20">
        <v>11265325000</v>
      </c>
      <c r="H1144" s="21"/>
      <c r="I1144" s="21"/>
    </row>
    <row r="1145" spans="1:9" x14ac:dyDescent="0.25">
      <c r="A1145" s="8"/>
      <c r="B1145" s="9" t="s">
        <v>55</v>
      </c>
      <c r="C1145" s="9"/>
      <c r="D1145" s="9"/>
      <c r="E1145" s="9"/>
      <c r="F1145" s="9"/>
      <c r="G1145" s="9"/>
      <c r="H1145" s="9"/>
      <c r="I1145" s="9"/>
    </row>
    <row r="1146" spans="1:9" x14ac:dyDescent="0.25">
      <c r="A1146" s="19" t="s">
        <v>54</v>
      </c>
      <c r="B1146" s="19"/>
      <c r="C1146" s="19"/>
      <c r="D1146" s="19"/>
      <c r="E1146" s="19"/>
      <c r="F1146" s="19"/>
      <c r="G1146" s="22">
        <v>0</v>
      </c>
      <c r="H1146" s="23"/>
      <c r="I1146" s="23"/>
    </row>
    <row r="1147" spans="1:9" ht="21" x14ac:dyDescent="0.25">
      <c r="A1147" s="19" t="s">
        <v>56</v>
      </c>
      <c r="B1147" s="19"/>
      <c r="C1147" s="19"/>
      <c r="D1147" s="12">
        <v>355843844.24000001</v>
      </c>
      <c r="E1147" s="12">
        <v>514066039.79000002</v>
      </c>
      <c r="F1147" s="12">
        <v>3187006988.96</v>
      </c>
      <c r="G1147" s="12">
        <v>11265325000</v>
      </c>
      <c r="H1147" s="23"/>
      <c r="I1147" s="23"/>
    </row>
    <row r="1148" spans="1:9" ht="31.5" x14ac:dyDescent="0.25">
      <c r="A1148" s="6" t="s">
        <v>2263</v>
      </c>
      <c r="B1148" s="7" t="s">
        <v>904</v>
      </c>
      <c r="C1148" s="7"/>
      <c r="D1148" s="7"/>
      <c r="E1148" s="7"/>
      <c r="F1148" s="7"/>
      <c r="G1148" s="7"/>
      <c r="H1148" s="7"/>
      <c r="I1148" s="7"/>
    </row>
    <row r="1149" spans="1:9" x14ac:dyDescent="0.25">
      <c r="A1149" s="8"/>
      <c r="B1149" s="9" t="s">
        <v>12</v>
      </c>
      <c r="C1149" s="9"/>
      <c r="D1149" s="9"/>
      <c r="E1149" s="9"/>
      <c r="F1149" s="9"/>
      <c r="G1149" s="9"/>
      <c r="H1149" s="9"/>
      <c r="I1149" s="9"/>
    </row>
    <row r="1150" spans="1:9" x14ac:dyDescent="0.25">
      <c r="A1150" s="10"/>
      <c r="B1150" s="10" t="s">
        <v>3099</v>
      </c>
      <c r="C1150" s="7" t="s">
        <v>222</v>
      </c>
      <c r="D1150" s="11">
        <v>0</v>
      </c>
      <c r="E1150" s="12">
        <v>95000000</v>
      </c>
      <c r="F1150" s="12">
        <v>750516496</v>
      </c>
      <c r="G1150" s="12">
        <v>395000000</v>
      </c>
      <c r="H1150" s="7"/>
      <c r="I1150" s="7"/>
    </row>
    <row r="1151" spans="1:9" ht="21" x14ac:dyDescent="0.25">
      <c r="A1151" s="13" t="s">
        <v>2063</v>
      </c>
      <c r="B1151" s="13" t="s">
        <v>3100</v>
      </c>
      <c r="C1151" s="14" t="s">
        <v>905</v>
      </c>
      <c r="D1151" s="15">
        <v>0</v>
      </c>
      <c r="E1151" s="15">
        <v>0</v>
      </c>
      <c r="F1151" s="16">
        <v>12000000</v>
      </c>
      <c r="G1151" s="15">
        <v>0</v>
      </c>
      <c r="H1151" s="17" t="s">
        <v>8</v>
      </c>
      <c r="I1151" s="17"/>
    </row>
    <row r="1152" spans="1:9" x14ac:dyDescent="0.25">
      <c r="A1152" s="13" t="s">
        <v>2066</v>
      </c>
      <c r="B1152" s="13" t="s">
        <v>3101</v>
      </c>
      <c r="C1152" s="14" t="s">
        <v>906</v>
      </c>
      <c r="D1152" s="15">
        <v>0</v>
      </c>
      <c r="E1152" s="15">
        <v>0</v>
      </c>
      <c r="F1152" s="16">
        <v>120500000</v>
      </c>
      <c r="G1152" s="16">
        <v>10000000</v>
      </c>
      <c r="H1152" s="17" t="s">
        <v>8</v>
      </c>
      <c r="I1152" s="17"/>
    </row>
    <row r="1153" spans="1:9" x14ac:dyDescent="0.25">
      <c r="A1153" s="13" t="s">
        <v>2068</v>
      </c>
      <c r="B1153" s="13" t="s">
        <v>3102</v>
      </c>
      <c r="C1153" s="14" t="s">
        <v>907</v>
      </c>
      <c r="D1153" s="15">
        <v>0</v>
      </c>
      <c r="E1153" s="16">
        <v>5000000</v>
      </c>
      <c r="F1153" s="16">
        <v>306016496</v>
      </c>
      <c r="G1153" s="16">
        <v>35000000</v>
      </c>
      <c r="H1153" s="17" t="s">
        <v>8</v>
      </c>
      <c r="I1153" s="17"/>
    </row>
    <row r="1154" spans="1:9" x14ac:dyDescent="0.25">
      <c r="A1154" s="13" t="s">
        <v>2077</v>
      </c>
      <c r="B1154" s="13" t="s">
        <v>3103</v>
      </c>
      <c r="C1154" s="14" t="s">
        <v>908</v>
      </c>
      <c r="D1154" s="15">
        <v>0</v>
      </c>
      <c r="E1154" s="16">
        <v>90000000</v>
      </c>
      <c r="F1154" s="16">
        <v>302000000</v>
      </c>
      <c r="G1154" s="16">
        <v>350000000</v>
      </c>
      <c r="H1154" s="18">
        <v>0</v>
      </c>
      <c r="I1154" s="17" t="s">
        <v>16</v>
      </c>
    </row>
    <row r="1155" spans="1:9" x14ac:dyDescent="0.25">
      <c r="A1155" s="13" t="s">
        <v>2080</v>
      </c>
      <c r="B1155" s="13" t="s">
        <v>3104</v>
      </c>
      <c r="C1155" s="14" t="s">
        <v>909</v>
      </c>
      <c r="D1155" s="15">
        <v>0</v>
      </c>
      <c r="E1155" s="15">
        <v>0</v>
      </c>
      <c r="F1155" s="16">
        <v>10000000</v>
      </c>
      <c r="G1155" s="15">
        <v>0</v>
      </c>
      <c r="H1155" s="18">
        <v>0</v>
      </c>
      <c r="I1155" s="17" t="s">
        <v>16</v>
      </c>
    </row>
    <row r="1156" spans="1:9" x14ac:dyDescent="0.25">
      <c r="A1156" s="10"/>
      <c r="B1156" s="10" t="s">
        <v>3105</v>
      </c>
      <c r="C1156" s="7" t="s">
        <v>23</v>
      </c>
      <c r="D1156" s="11">
        <v>0</v>
      </c>
      <c r="E1156" s="11">
        <v>0</v>
      </c>
      <c r="F1156" s="11">
        <v>0</v>
      </c>
      <c r="G1156" s="11">
        <v>0</v>
      </c>
      <c r="H1156" s="7"/>
      <c r="I1156" s="7"/>
    </row>
    <row r="1157" spans="1:9" x14ac:dyDescent="0.25">
      <c r="A1157" s="13" t="s">
        <v>2082</v>
      </c>
      <c r="B1157" s="13" t="s">
        <v>3106</v>
      </c>
      <c r="C1157" s="14" t="s">
        <v>910</v>
      </c>
      <c r="D1157" s="15">
        <v>0</v>
      </c>
      <c r="E1157" s="15">
        <v>0</v>
      </c>
      <c r="F1157" s="15">
        <v>0</v>
      </c>
      <c r="G1157" s="15">
        <v>0</v>
      </c>
      <c r="H1157" s="17" t="s">
        <v>8</v>
      </c>
      <c r="I1157" s="17"/>
    </row>
    <row r="1158" spans="1:9" x14ac:dyDescent="0.25">
      <c r="A1158" s="10"/>
      <c r="B1158" s="10" t="s">
        <v>3107</v>
      </c>
      <c r="C1158" s="7" t="s">
        <v>911</v>
      </c>
      <c r="D1158" s="12">
        <v>230925000</v>
      </c>
      <c r="E1158" s="11">
        <v>0</v>
      </c>
      <c r="F1158" s="12">
        <v>63500000</v>
      </c>
      <c r="G1158" s="12">
        <v>388030000</v>
      </c>
      <c r="H1158" s="7"/>
      <c r="I1158" s="7"/>
    </row>
    <row r="1159" spans="1:9" x14ac:dyDescent="0.25">
      <c r="A1159" s="13" t="s">
        <v>2084</v>
      </c>
      <c r="B1159" s="13" t="s">
        <v>3108</v>
      </c>
      <c r="C1159" s="14" t="s">
        <v>390</v>
      </c>
      <c r="D1159" s="15">
        <v>0</v>
      </c>
      <c r="E1159" s="15">
        <v>0</v>
      </c>
      <c r="F1159" s="16">
        <v>2000000</v>
      </c>
      <c r="G1159" s="15">
        <v>0</v>
      </c>
      <c r="H1159" s="17" t="s">
        <v>8</v>
      </c>
      <c r="I1159" s="17"/>
    </row>
    <row r="1160" spans="1:9" x14ac:dyDescent="0.25">
      <c r="A1160" s="13" t="s">
        <v>2088</v>
      </c>
      <c r="B1160" s="13" t="s">
        <v>3109</v>
      </c>
      <c r="C1160" s="14" t="s">
        <v>912</v>
      </c>
      <c r="D1160" s="16">
        <v>925000</v>
      </c>
      <c r="E1160" s="15">
        <v>0</v>
      </c>
      <c r="F1160" s="15">
        <v>0</v>
      </c>
      <c r="G1160" s="15">
        <v>0</v>
      </c>
      <c r="H1160" s="17" t="s">
        <v>8</v>
      </c>
      <c r="I1160" s="17"/>
    </row>
    <row r="1161" spans="1:9" x14ac:dyDescent="0.25">
      <c r="A1161" s="13" t="s">
        <v>2090</v>
      </c>
      <c r="B1161" s="13" t="s">
        <v>3110</v>
      </c>
      <c r="C1161" s="14" t="s">
        <v>913</v>
      </c>
      <c r="D1161" s="15">
        <v>0</v>
      </c>
      <c r="E1161" s="15">
        <v>0</v>
      </c>
      <c r="F1161" s="16">
        <v>500000</v>
      </c>
      <c r="G1161" s="16">
        <v>500000</v>
      </c>
      <c r="H1161" s="17" t="s">
        <v>8</v>
      </c>
      <c r="I1161" s="17"/>
    </row>
    <row r="1162" spans="1:9" x14ac:dyDescent="0.25">
      <c r="A1162" s="13" t="s">
        <v>2092</v>
      </c>
      <c r="B1162" s="13" t="s">
        <v>3111</v>
      </c>
      <c r="C1162" s="14" t="s">
        <v>914</v>
      </c>
      <c r="D1162" s="15">
        <v>0</v>
      </c>
      <c r="E1162" s="15">
        <v>0</v>
      </c>
      <c r="F1162" s="16">
        <v>500000</v>
      </c>
      <c r="G1162" s="16">
        <v>530000</v>
      </c>
      <c r="H1162" s="17" t="s">
        <v>8</v>
      </c>
      <c r="I1162" s="17"/>
    </row>
    <row r="1163" spans="1:9" ht="21" x14ac:dyDescent="0.25">
      <c r="A1163" s="13" t="s">
        <v>2094</v>
      </c>
      <c r="B1163" s="13" t="s">
        <v>3112</v>
      </c>
      <c r="C1163" s="14" t="s">
        <v>915</v>
      </c>
      <c r="D1163" s="15">
        <v>0</v>
      </c>
      <c r="E1163" s="15">
        <v>0</v>
      </c>
      <c r="F1163" s="16">
        <v>500000</v>
      </c>
      <c r="G1163" s="15">
        <v>0</v>
      </c>
      <c r="H1163" s="17" t="s">
        <v>8</v>
      </c>
      <c r="I1163" s="17"/>
    </row>
    <row r="1164" spans="1:9" ht="21" x14ac:dyDescent="0.25">
      <c r="A1164" s="13" t="s">
        <v>2099</v>
      </c>
      <c r="B1164" s="13" t="s">
        <v>3113</v>
      </c>
      <c r="C1164" s="14" t="s">
        <v>916</v>
      </c>
      <c r="D1164" s="16">
        <v>230000000</v>
      </c>
      <c r="E1164" s="15">
        <v>0</v>
      </c>
      <c r="F1164" s="15">
        <v>0</v>
      </c>
      <c r="G1164" s="16">
        <v>350000000</v>
      </c>
      <c r="H1164" s="18">
        <v>0</v>
      </c>
      <c r="I1164" s="17" t="s">
        <v>16</v>
      </c>
    </row>
    <row r="1165" spans="1:9" x14ac:dyDescent="0.25">
      <c r="A1165" s="13" t="s">
        <v>2101</v>
      </c>
      <c r="B1165" s="13" t="s">
        <v>3114</v>
      </c>
      <c r="C1165" s="14" t="s">
        <v>917</v>
      </c>
      <c r="D1165" s="15">
        <v>0</v>
      </c>
      <c r="E1165" s="15">
        <v>0</v>
      </c>
      <c r="F1165" s="16">
        <v>10000000</v>
      </c>
      <c r="G1165" s="16">
        <v>2000000</v>
      </c>
      <c r="H1165" s="18">
        <v>0</v>
      </c>
      <c r="I1165" s="17" t="s">
        <v>918</v>
      </c>
    </row>
    <row r="1166" spans="1:9" ht="31.5" x14ac:dyDescent="0.25">
      <c r="A1166" s="13" t="s">
        <v>2105</v>
      </c>
      <c r="B1166" s="13" t="s">
        <v>3115</v>
      </c>
      <c r="C1166" s="14" t="s">
        <v>919</v>
      </c>
      <c r="D1166" s="15">
        <v>0</v>
      </c>
      <c r="E1166" s="15">
        <v>0</v>
      </c>
      <c r="F1166" s="16">
        <v>50000000</v>
      </c>
      <c r="G1166" s="16">
        <v>35000000</v>
      </c>
      <c r="H1166" s="18">
        <v>0</v>
      </c>
      <c r="I1166" s="17" t="s">
        <v>16</v>
      </c>
    </row>
    <row r="1167" spans="1:9" x14ac:dyDescent="0.25">
      <c r="A1167" s="10"/>
      <c r="B1167" s="10" t="s">
        <v>3116</v>
      </c>
      <c r="C1167" s="7" t="s">
        <v>920</v>
      </c>
      <c r="D1167" s="11">
        <v>0</v>
      </c>
      <c r="E1167" s="11">
        <v>0</v>
      </c>
      <c r="F1167" s="12">
        <v>130163000</v>
      </c>
      <c r="G1167" s="11">
        <v>0</v>
      </c>
      <c r="H1167" s="7"/>
      <c r="I1167" s="7"/>
    </row>
    <row r="1168" spans="1:9" x14ac:dyDescent="0.25">
      <c r="A1168" s="13" t="s">
        <v>2111</v>
      </c>
      <c r="B1168" s="13" t="s">
        <v>3117</v>
      </c>
      <c r="C1168" s="14" t="s">
        <v>921</v>
      </c>
      <c r="D1168" s="15">
        <v>0</v>
      </c>
      <c r="E1168" s="15">
        <v>0</v>
      </c>
      <c r="F1168" s="16">
        <v>10000000</v>
      </c>
      <c r="G1168" s="15">
        <v>0</v>
      </c>
      <c r="H1168" s="18">
        <v>0</v>
      </c>
      <c r="I1168" s="17" t="s">
        <v>922</v>
      </c>
    </row>
    <row r="1169" spans="1:9" x14ac:dyDescent="0.25">
      <c r="A1169" s="13" t="s">
        <v>2114</v>
      </c>
      <c r="B1169" s="13" t="s">
        <v>3118</v>
      </c>
      <c r="C1169" s="14" t="s">
        <v>923</v>
      </c>
      <c r="D1169" s="15">
        <v>0</v>
      </c>
      <c r="E1169" s="15">
        <v>0</v>
      </c>
      <c r="F1169" s="16">
        <v>120000000</v>
      </c>
      <c r="G1169" s="15">
        <v>0</v>
      </c>
      <c r="H1169" s="18">
        <v>0</v>
      </c>
      <c r="I1169" s="17" t="s">
        <v>16</v>
      </c>
    </row>
    <row r="1170" spans="1:9" x14ac:dyDescent="0.25">
      <c r="A1170" s="13" t="s">
        <v>2116</v>
      </c>
      <c r="B1170" s="13" t="s">
        <v>3119</v>
      </c>
      <c r="C1170" s="14" t="s">
        <v>924</v>
      </c>
      <c r="D1170" s="15">
        <v>0</v>
      </c>
      <c r="E1170" s="15">
        <v>0</v>
      </c>
      <c r="F1170" s="16">
        <v>163000</v>
      </c>
      <c r="G1170" s="15">
        <v>0</v>
      </c>
      <c r="H1170" s="18">
        <v>0</v>
      </c>
      <c r="I1170" s="17" t="s">
        <v>16</v>
      </c>
    </row>
    <row r="1171" spans="1:9" x14ac:dyDescent="0.25">
      <c r="A1171" s="10"/>
      <c r="B1171" s="10" t="s">
        <v>3120</v>
      </c>
      <c r="C1171" s="7" t="s">
        <v>925</v>
      </c>
      <c r="D1171" s="11">
        <v>0</v>
      </c>
      <c r="E1171" s="11">
        <v>0</v>
      </c>
      <c r="F1171" s="12">
        <v>15420000</v>
      </c>
      <c r="G1171" s="12">
        <v>11970000</v>
      </c>
      <c r="H1171" s="7"/>
      <c r="I1171" s="7"/>
    </row>
    <row r="1172" spans="1:9" ht="21" x14ac:dyDescent="0.25">
      <c r="A1172" s="13" t="s">
        <v>2119</v>
      </c>
      <c r="B1172" s="13" t="s">
        <v>3121</v>
      </c>
      <c r="C1172" s="14" t="s">
        <v>926</v>
      </c>
      <c r="D1172" s="15">
        <v>0</v>
      </c>
      <c r="E1172" s="15">
        <v>0</v>
      </c>
      <c r="F1172" s="16">
        <v>3900000</v>
      </c>
      <c r="G1172" s="16">
        <v>3900000</v>
      </c>
      <c r="H1172" s="18">
        <v>0</v>
      </c>
      <c r="I1172" s="17" t="s">
        <v>16</v>
      </c>
    </row>
    <row r="1173" spans="1:9" x14ac:dyDescent="0.25">
      <c r="A1173" s="13" t="s">
        <v>2122</v>
      </c>
      <c r="B1173" s="13" t="s">
        <v>3122</v>
      </c>
      <c r="C1173" s="14" t="s">
        <v>927</v>
      </c>
      <c r="D1173" s="15">
        <v>0</v>
      </c>
      <c r="E1173" s="15">
        <v>0</v>
      </c>
      <c r="F1173" s="16">
        <v>1500000</v>
      </c>
      <c r="G1173" s="16">
        <v>1500000</v>
      </c>
      <c r="H1173" s="18">
        <v>0</v>
      </c>
      <c r="I1173" s="17" t="s">
        <v>16</v>
      </c>
    </row>
    <row r="1174" spans="1:9" x14ac:dyDescent="0.25">
      <c r="A1174" s="13" t="s">
        <v>2125</v>
      </c>
      <c r="B1174" s="13" t="s">
        <v>3123</v>
      </c>
      <c r="C1174" s="14" t="s">
        <v>928</v>
      </c>
      <c r="D1174" s="15">
        <v>0</v>
      </c>
      <c r="E1174" s="15">
        <v>0</v>
      </c>
      <c r="F1174" s="16">
        <v>6570000</v>
      </c>
      <c r="G1174" s="16">
        <v>6570000</v>
      </c>
      <c r="H1174" s="18">
        <v>0</v>
      </c>
      <c r="I1174" s="17" t="s">
        <v>16</v>
      </c>
    </row>
    <row r="1175" spans="1:9" x14ac:dyDescent="0.25">
      <c r="A1175" s="13" t="s">
        <v>2127</v>
      </c>
      <c r="B1175" s="13" t="s">
        <v>3124</v>
      </c>
      <c r="C1175" s="14" t="s">
        <v>929</v>
      </c>
      <c r="D1175" s="15">
        <v>0</v>
      </c>
      <c r="E1175" s="15">
        <v>0</v>
      </c>
      <c r="F1175" s="16">
        <v>3450000</v>
      </c>
      <c r="G1175" s="15">
        <v>0</v>
      </c>
      <c r="H1175" s="18">
        <v>0</v>
      </c>
      <c r="I1175" s="17" t="s">
        <v>16</v>
      </c>
    </row>
    <row r="1176" spans="1:9" x14ac:dyDescent="0.25">
      <c r="A1176" s="19" t="s">
        <v>54</v>
      </c>
      <c r="B1176" s="19"/>
      <c r="C1176" s="19"/>
      <c r="D1176" s="20">
        <v>230925000</v>
      </c>
      <c r="E1176" s="20">
        <v>95000000</v>
      </c>
      <c r="F1176" s="20">
        <v>959599496</v>
      </c>
      <c r="G1176" s="20">
        <v>795000000</v>
      </c>
      <c r="H1176" s="21"/>
      <c r="I1176" s="21"/>
    </row>
    <row r="1177" spans="1:9" x14ac:dyDescent="0.25">
      <c r="A1177" s="8"/>
      <c r="B1177" s="9" t="s">
        <v>55</v>
      </c>
      <c r="C1177" s="9"/>
      <c r="D1177" s="9"/>
      <c r="E1177" s="9"/>
      <c r="F1177" s="9"/>
      <c r="G1177" s="9"/>
      <c r="H1177" s="9"/>
      <c r="I1177" s="9"/>
    </row>
    <row r="1178" spans="1:9" x14ac:dyDescent="0.25">
      <c r="A1178" s="19" t="s">
        <v>54</v>
      </c>
      <c r="B1178" s="19"/>
      <c r="C1178" s="19"/>
      <c r="D1178" s="19"/>
      <c r="E1178" s="19"/>
      <c r="F1178" s="19"/>
      <c r="G1178" s="22">
        <v>0</v>
      </c>
      <c r="H1178" s="23"/>
      <c r="I1178" s="23"/>
    </row>
    <row r="1179" spans="1:9" ht="21" x14ac:dyDescent="0.25">
      <c r="A1179" s="19" t="s">
        <v>56</v>
      </c>
      <c r="B1179" s="19"/>
      <c r="C1179" s="19"/>
      <c r="D1179" s="12">
        <v>230925000</v>
      </c>
      <c r="E1179" s="12">
        <v>95000000</v>
      </c>
      <c r="F1179" s="12">
        <v>959599496</v>
      </c>
      <c r="G1179" s="12">
        <v>795000000</v>
      </c>
      <c r="H1179" s="23"/>
      <c r="I1179" s="23"/>
    </row>
    <row r="1180" spans="1:9" ht="21" customHeight="1" x14ac:dyDescent="0.25">
      <c r="A1180" s="6" t="s">
        <v>2265</v>
      </c>
      <c r="B1180" s="248" t="s">
        <v>930</v>
      </c>
      <c r="C1180" s="249"/>
      <c r="D1180" s="7"/>
      <c r="E1180" s="7"/>
      <c r="F1180" s="7"/>
      <c r="G1180" s="7"/>
      <c r="H1180" s="7"/>
      <c r="I1180" s="7"/>
    </row>
    <row r="1181" spans="1:9" x14ac:dyDescent="0.25">
      <c r="A1181" s="8"/>
      <c r="B1181" s="9" t="s">
        <v>12</v>
      </c>
      <c r="C1181" s="9"/>
      <c r="D1181" s="9"/>
      <c r="E1181" s="9"/>
      <c r="F1181" s="9"/>
      <c r="G1181" s="9"/>
      <c r="H1181" s="9"/>
      <c r="I1181" s="9"/>
    </row>
    <row r="1182" spans="1:9" x14ac:dyDescent="0.25">
      <c r="A1182" s="10"/>
      <c r="B1182" s="10" t="s">
        <v>3125</v>
      </c>
      <c r="C1182" s="7" t="s">
        <v>931</v>
      </c>
      <c r="D1182" s="11">
        <v>0</v>
      </c>
      <c r="E1182" s="11">
        <v>0</v>
      </c>
      <c r="F1182" s="12">
        <v>45000000</v>
      </c>
      <c r="G1182" s="11">
        <v>0</v>
      </c>
      <c r="H1182" s="7"/>
      <c r="I1182" s="7"/>
    </row>
    <row r="1183" spans="1:9" x14ac:dyDescent="0.25">
      <c r="A1183" s="13" t="s">
        <v>2066</v>
      </c>
      <c r="B1183" s="13" t="s">
        <v>3126</v>
      </c>
      <c r="C1183" s="14" t="s">
        <v>932</v>
      </c>
      <c r="D1183" s="15">
        <v>0</v>
      </c>
      <c r="E1183" s="15">
        <v>0</v>
      </c>
      <c r="F1183" s="16">
        <v>20000000</v>
      </c>
      <c r="G1183" s="15">
        <v>0</v>
      </c>
      <c r="H1183" s="17" t="s">
        <v>8</v>
      </c>
      <c r="I1183" s="17"/>
    </row>
    <row r="1184" spans="1:9" x14ac:dyDescent="0.25">
      <c r="A1184" s="13" t="s">
        <v>2068</v>
      </c>
      <c r="B1184" s="13" t="s">
        <v>3127</v>
      </c>
      <c r="C1184" s="14" t="s">
        <v>933</v>
      </c>
      <c r="D1184" s="15">
        <v>0</v>
      </c>
      <c r="E1184" s="15">
        <v>0</v>
      </c>
      <c r="F1184" s="16">
        <v>25000000</v>
      </c>
      <c r="G1184" s="15">
        <v>0</v>
      </c>
      <c r="H1184" s="17" t="s">
        <v>8</v>
      </c>
      <c r="I1184" s="17"/>
    </row>
    <row r="1185" spans="1:9" x14ac:dyDescent="0.25">
      <c r="A1185" s="19" t="s">
        <v>54</v>
      </c>
      <c r="B1185" s="19"/>
      <c r="C1185" s="19"/>
      <c r="D1185" s="22">
        <v>0</v>
      </c>
      <c r="E1185" s="22">
        <v>0</v>
      </c>
      <c r="F1185" s="20">
        <v>45000000</v>
      </c>
      <c r="G1185" s="22">
        <v>0</v>
      </c>
      <c r="H1185" s="21"/>
      <c r="I1185" s="21"/>
    </row>
    <row r="1186" spans="1:9" x14ac:dyDescent="0.25">
      <c r="A1186" s="8"/>
      <c r="B1186" s="9" t="s">
        <v>55</v>
      </c>
      <c r="C1186" s="9"/>
      <c r="D1186" s="9"/>
      <c r="E1186" s="9"/>
      <c r="F1186" s="9"/>
      <c r="G1186" s="9"/>
      <c r="H1186" s="9"/>
      <c r="I1186" s="9"/>
    </row>
    <row r="1187" spans="1:9" x14ac:dyDescent="0.25">
      <c r="A1187" s="19" t="s">
        <v>54</v>
      </c>
      <c r="B1187" s="19"/>
      <c r="C1187" s="19"/>
      <c r="D1187" s="19"/>
      <c r="E1187" s="19"/>
      <c r="F1187" s="19"/>
      <c r="G1187" s="22">
        <v>0</v>
      </c>
      <c r="H1187" s="23"/>
      <c r="I1187" s="23"/>
    </row>
    <row r="1188" spans="1:9" ht="21" x14ac:dyDescent="0.25">
      <c r="A1188" s="19" t="s">
        <v>56</v>
      </c>
      <c r="B1188" s="19"/>
      <c r="C1188" s="19"/>
      <c r="D1188" s="11">
        <v>0</v>
      </c>
      <c r="E1188" s="11">
        <v>0</v>
      </c>
      <c r="F1188" s="12">
        <v>45000000</v>
      </c>
      <c r="G1188" s="11">
        <v>0</v>
      </c>
      <c r="H1188" s="23"/>
      <c r="I1188" s="23"/>
    </row>
    <row r="1189" spans="1:9" x14ac:dyDescent="0.25">
      <c r="A1189" s="6" t="s">
        <v>2267</v>
      </c>
      <c r="B1189" s="7" t="s">
        <v>934</v>
      </c>
      <c r="C1189" s="7"/>
      <c r="D1189" s="7"/>
      <c r="E1189" s="7"/>
      <c r="F1189" s="7"/>
      <c r="G1189" s="7"/>
      <c r="H1189" s="7"/>
      <c r="I1189" s="7"/>
    </row>
    <row r="1190" spans="1:9" x14ac:dyDescent="0.25">
      <c r="A1190" s="8"/>
      <c r="B1190" s="9" t="s">
        <v>12</v>
      </c>
      <c r="C1190" s="9"/>
      <c r="D1190" s="9"/>
      <c r="E1190" s="9"/>
      <c r="F1190" s="9"/>
      <c r="G1190" s="9"/>
      <c r="H1190" s="9"/>
      <c r="I1190" s="9"/>
    </row>
    <row r="1191" spans="1:9" x14ac:dyDescent="0.25">
      <c r="A1191" s="10"/>
      <c r="B1191" s="10" t="s">
        <v>3128</v>
      </c>
      <c r="C1191" s="7" t="s">
        <v>935</v>
      </c>
      <c r="D1191" s="11">
        <v>0</v>
      </c>
      <c r="E1191" s="11">
        <v>0</v>
      </c>
      <c r="F1191" s="12">
        <v>60000000</v>
      </c>
      <c r="G1191" s="11">
        <v>0</v>
      </c>
      <c r="H1191" s="7"/>
      <c r="I1191" s="7"/>
    </row>
    <row r="1192" spans="1:9" x14ac:dyDescent="0.25">
      <c r="A1192" s="13" t="s">
        <v>2063</v>
      </c>
      <c r="B1192" s="13" t="s">
        <v>3129</v>
      </c>
      <c r="C1192" s="14" t="s">
        <v>936</v>
      </c>
      <c r="D1192" s="15">
        <v>0</v>
      </c>
      <c r="E1192" s="15">
        <v>0</v>
      </c>
      <c r="F1192" s="16">
        <v>60000000</v>
      </c>
      <c r="G1192" s="15">
        <v>0</v>
      </c>
      <c r="H1192" s="17" t="s">
        <v>8</v>
      </c>
      <c r="I1192" s="17"/>
    </row>
    <row r="1193" spans="1:9" x14ac:dyDescent="0.25">
      <c r="A1193" s="19" t="s">
        <v>54</v>
      </c>
      <c r="B1193" s="19"/>
      <c r="C1193" s="19"/>
      <c r="D1193" s="22">
        <v>0</v>
      </c>
      <c r="E1193" s="22">
        <v>0</v>
      </c>
      <c r="F1193" s="20">
        <v>60000000</v>
      </c>
      <c r="G1193" s="22">
        <v>0</v>
      </c>
      <c r="H1193" s="21"/>
      <c r="I1193" s="21"/>
    </row>
    <row r="1194" spans="1:9" x14ac:dyDescent="0.25">
      <c r="A1194" s="8"/>
      <c r="B1194" s="9" t="s">
        <v>55</v>
      </c>
      <c r="C1194" s="9"/>
      <c r="D1194" s="9"/>
      <c r="E1194" s="9"/>
      <c r="F1194" s="9"/>
      <c r="G1194" s="9"/>
      <c r="H1194" s="9"/>
      <c r="I1194" s="9"/>
    </row>
    <row r="1195" spans="1:9" x14ac:dyDescent="0.25">
      <c r="A1195" s="19" t="s">
        <v>54</v>
      </c>
      <c r="B1195" s="19"/>
      <c r="C1195" s="19"/>
      <c r="D1195" s="19"/>
      <c r="E1195" s="19"/>
      <c r="F1195" s="19"/>
      <c r="G1195" s="22">
        <v>0</v>
      </c>
      <c r="H1195" s="23"/>
      <c r="I1195" s="23"/>
    </row>
    <row r="1196" spans="1:9" ht="21" x14ac:dyDescent="0.25">
      <c r="A1196" s="19" t="s">
        <v>56</v>
      </c>
      <c r="B1196" s="19"/>
      <c r="C1196" s="19"/>
      <c r="D1196" s="11">
        <v>0</v>
      </c>
      <c r="E1196" s="11">
        <v>0</v>
      </c>
      <c r="F1196" s="12">
        <v>60000000</v>
      </c>
      <c r="G1196" s="11">
        <v>0</v>
      </c>
      <c r="H1196" s="23"/>
      <c r="I1196" s="23"/>
    </row>
    <row r="1197" spans="1:9" ht="21" x14ac:dyDescent="0.25">
      <c r="A1197" s="6" t="s">
        <v>2269</v>
      </c>
      <c r="B1197" s="7" t="s">
        <v>937</v>
      </c>
      <c r="C1197" s="7"/>
      <c r="D1197" s="7"/>
      <c r="E1197" s="7"/>
      <c r="F1197" s="7"/>
      <c r="G1197" s="7"/>
      <c r="H1197" s="7"/>
      <c r="I1197" s="7"/>
    </row>
    <row r="1198" spans="1:9" x14ac:dyDescent="0.25">
      <c r="A1198" s="8"/>
      <c r="B1198" s="9" t="s">
        <v>12</v>
      </c>
      <c r="C1198" s="9"/>
      <c r="D1198" s="9"/>
      <c r="E1198" s="9"/>
      <c r="F1198" s="9"/>
      <c r="G1198" s="9"/>
      <c r="H1198" s="9"/>
      <c r="I1198" s="9"/>
    </row>
    <row r="1199" spans="1:9" x14ac:dyDescent="0.25">
      <c r="A1199" s="10"/>
      <c r="B1199" s="10" t="s">
        <v>3130</v>
      </c>
      <c r="C1199" s="7" t="s">
        <v>938</v>
      </c>
      <c r="D1199" s="11">
        <v>0</v>
      </c>
      <c r="E1199" s="11">
        <v>0</v>
      </c>
      <c r="F1199" s="12">
        <v>700000</v>
      </c>
      <c r="G1199" s="11">
        <v>0</v>
      </c>
      <c r="H1199" s="7"/>
      <c r="I1199" s="7"/>
    </row>
    <row r="1200" spans="1:9" x14ac:dyDescent="0.25">
      <c r="A1200" s="13" t="s">
        <v>2063</v>
      </c>
      <c r="B1200" s="13" t="s">
        <v>3131</v>
      </c>
      <c r="C1200" s="14" t="s">
        <v>939</v>
      </c>
      <c r="D1200" s="15">
        <v>0</v>
      </c>
      <c r="E1200" s="15">
        <v>0</v>
      </c>
      <c r="F1200" s="16">
        <v>700000</v>
      </c>
      <c r="G1200" s="15">
        <v>0</v>
      </c>
      <c r="H1200" s="18">
        <v>0</v>
      </c>
      <c r="I1200" s="17" t="s">
        <v>16</v>
      </c>
    </row>
    <row r="1201" spans="1:9" x14ac:dyDescent="0.25">
      <c r="A1201" s="10"/>
      <c r="B1201" s="10" t="s">
        <v>3132</v>
      </c>
      <c r="C1201" s="7" t="s">
        <v>940</v>
      </c>
      <c r="D1201" s="12">
        <v>302608651.97000003</v>
      </c>
      <c r="E1201" s="12">
        <v>2390146533.29</v>
      </c>
      <c r="F1201" s="12">
        <v>6953500000</v>
      </c>
      <c r="G1201" s="12">
        <v>5073900000</v>
      </c>
      <c r="H1201" s="7"/>
      <c r="I1201" s="7"/>
    </row>
    <row r="1202" spans="1:9" x14ac:dyDescent="0.25">
      <c r="A1202" s="13" t="s">
        <v>2066</v>
      </c>
      <c r="B1202" s="13" t="s">
        <v>3133</v>
      </c>
      <c r="C1202" s="14" t="s">
        <v>941</v>
      </c>
      <c r="D1202" s="15">
        <v>0</v>
      </c>
      <c r="E1202" s="15">
        <v>0</v>
      </c>
      <c r="F1202" s="15">
        <v>0</v>
      </c>
      <c r="G1202" s="15">
        <v>0</v>
      </c>
      <c r="H1202" s="17" t="s">
        <v>8</v>
      </c>
      <c r="I1202" s="17"/>
    </row>
    <row r="1203" spans="1:9" ht="21" x14ac:dyDescent="0.25">
      <c r="A1203" s="13" t="s">
        <v>2068</v>
      </c>
      <c r="B1203" s="13" t="s">
        <v>3134</v>
      </c>
      <c r="C1203" s="14" t="s">
        <v>942</v>
      </c>
      <c r="D1203" s="16">
        <v>302608651.97000003</v>
      </c>
      <c r="E1203" s="16">
        <v>293485062.05000001</v>
      </c>
      <c r="F1203" s="16">
        <v>450000000</v>
      </c>
      <c r="G1203" s="16">
        <v>450000000</v>
      </c>
      <c r="H1203" s="17" t="s">
        <v>8</v>
      </c>
      <c r="I1203" s="17"/>
    </row>
    <row r="1204" spans="1:9" ht="21" x14ac:dyDescent="0.25">
      <c r="A1204" s="13" t="s">
        <v>2070</v>
      </c>
      <c r="B1204" s="13" t="s">
        <v>3135</v>
      </c>
      <c r="C1204" s="14" t="s">
        <v>943</v>
      </c>
      <c r="D1204" s="15">
        <v>0</v>
      </c>
      <c r="E1204" s="16">
        <v>5500000</v>
      </c>
      <c r="F1204" s="16">
        <v>3500000</v>
      </c>
      <c r="G1204" s="16">
        <v>5500000</v>
      </c>
      <c r="H1204" s="17" t="s">
        <v>8</v>
      </c>
      <c r="I1204" s="17"/>
    </row>
    <row r="1205" spans="1:9" x14ac:dyDescent="0.25">
      <c r="A1205" s="13" t="s">
        <v>2072</v>
      </c>
      <c r="B1205" s="13" t="s">
        <v>3136</v>
      </c>
      <c r="C1205" s="14" t="s">
        <v>944</v>
      </c>
      <c r="D1205" s="15">
        <v>0</v>
      </c>
      <c r="E1205" s="15">
        <v>0</v>
      </c>
      <c r="F1205" s="16">
        <v>150000000</v>
      </c>
      <c r="G1205" s="15">
        <v>0</v>
      </c>
      <c r="H1205" s="18">
        <v>0</v>
      </c>
      <c r="I1205" s="17" t="s">
        <v>16</v>
      </c>
    </row>
    <row r="1206" spans="1:9" x14ac:dyDescent="0.25">
      <c r="A1206" s="13" t="s">
        <v>2074</v>
      </c>
      <c r="B1206" s="13" t="s">
        <v>3137</v>
      </c>
      <c r="C1206" s="14" t="s">
        <v>69</v>
      </c>
      <c r="D1206" s="15">
        <v>0</v>
      </c>
      <c r="E1206" s="16">
        <v>1950372481.3699999</v>
      </c>
      <c r="F1206" s="16">
        <v>2000000000</v>
      </c>
      <c r="G1206" s="16">
        <v>4018400000</v>
      </c>
      <c r="H1206" s="18">
        <v>0</v>
      </c>
      <c r="I1206" s="17" t="s">
        <v>16</v>
      </c>
    </row>
    <row r="1207" spans="1:9" x14ac:dyDescent="0.25">
      <c r="A1207" s="13" t="s">
        <v>2077</v>
      </c>
      <c r="B1207" s="13" t="s">
        <v>3138</v>
      </c>
      <c r="C1207" s="14" t="s">
        <v>945</v>
      </c>
      <c r="D1207" s="15">
        <v>0</v>
      </c>
      <c r="E1207" s="15">
        <v>0</v>
      </c>
      <c r="F1207" s="16">
        <v>50000000</v>
      </c>
      <c r="G1207" s="16">
        <v>100000000</v>
      </c>
      <c r="H1207" s="18">
        <v>0</v>
      </c>
      <c r="I1207" s="17" t="s">
        <v>16</v>
      </c>
    </row>
    <row r="1208" spans="1:9" x14ac:dyDescent="0.25">
      <c r="A1208" s="13" t="s">
        <v>2080</v>
      </c>
      <c r="B1208" s="13" t="s">
        <v>3139</v>
      </c>
      <c r="C1208" s="14" t="s">
        <v>946</v>
      </c>
      <c r="D1208" s="15">
        <v>0</v>
      </c>
      <c r="E1208" s="16">
        <v>140788989.87</v>
      </c>
      <c r="F1208" s="16">
        <v>300000000</v>
      </c>
      <c r="G1208" s="16">
        <v>500000000</v>
      </c>
      <c r="H1208" s="18">
        <v>0</v>
      </c>
      <c r="I1208" s="17" t="s">
        <v>16</v>
      </c>
    </row>
    <row r="1209" spans="1:9" x14ac:dyDescent="0.25">
      <c r="A1209" s="13" t="s">
        <v>2082</v>
      </c>
      <c r="B1209" s="13" t="s">
        <v>3140</v>
      </c>
      <c r="C1209" s="14" t="s">
        <v>947</v>
      </c>
      <c r="D1209" s="15">
        <v>0</v>
      </c>
      <c r="E1209" s="15">
        <v>0</v>
      </c>
      <c r="F1209" s="16">
        <v>4000000000</v>
      </c>
      <c r="G1209" s="15">
        <v>0</v>
      </c>
      <c r="H1209" s="18">
        <v>0</v>
      </c>
      <c r="I1209" s="17" t="s">
        <v>16</v>
      </c>
    </row>
    <row r="1210" spans="1:9" x14ac:dyDescent="0.25">
      <c r="A1210" s="10"/>
      <c r="B1210" s="10" t="s">
        <v>3141</v>
      </c>
      <c r="C1210" s="7" t="s">
        <v>948</v>
      </c>
      <c r="D1210" s="12">
        <v>12937107.779999999</v>
      </c>
      <c r="E1210" s="12">
        <v>9863980</v>
      </c>
      <c r="F1210" s="12">
        <v>24100000</v>
      </c>
      <c r="G1210" s="12">
        <v>10700000</v>
      </c>
      <c r="H1210" s="7"/>
      <c r="I1210" s="7"/>
    </row>
    <row r="1211" spans="1:9" x14ac:dyDescent="0.25">
      <c r="A1211" s="13" t="s">
        <v>2084</v>
      </c>
      <c r="B1211" s="13" t="s">
        <v>3142</v>
      </c>
      <c r="C1211" s="14" t="s">
        <v>949</v>
      </c>
      <c r="D1211" s="16">
        <v>4030350</v>
      </c>
      <c r="E1211" s="16">
        <v>9400000</v>
      </c>
      <c r="F1211" s="16">
        <v>1700000</v>
      </c>
      <c r="G1211" s="16">
        <v>4700000</v>
      </c>
      <c r="H1211" s="17" t="s">
        <v>8</v>
      </c>
      <c r="I1211" s="17"/>
    </row>
    <row r="1212" spans="1:9" ht="21" x14ac:dyDescent="0.25">
      <c r="A1212" s="13" t="s">
        <v>2088</v>
      </c>
      <c r="B1212" s="13" t="s">
        <v>3143</v>
      </c>
      <c r="C1212" s="14" t="s">
        <v>950</v>
      </c>
      <c r="D1212" s="16">
        <v>6445000</v>
      </c>
      <c r="E1212" s="15">
        <v>0</v>
      </c>
      <c r="F1212" s="16">
        <v>10000000</v>
      </c>
      <c r="G1212" s="16">
        <v>5000000</v>
      </c>
      <c r="H1212" s="17" t="s">
        <v>8</v>
      </c>
      <c r="I1212" s="17"/>
    </row>
    <row r="1213" spans="1:9" x14ac:dyDescent="0.25">
      <c r="A1213" s="13" t="s">
        <v>2090</v>
      </c>
      <c r="B1213" s="13" t="s">
        <v>3144</v>
      </c>
      <c r="C1213" s="14" t="s">
        <v>951</v>
      </c>
      <c r="D1213" s="15">
        <v>0</v>
      </c>
      <c r="E1213" s="15">
        <v>0</v>
      </c>
      <c r="F1213" s="16">
        <v>500000</v>
      </c>
      <c r="G1213" s="16">
        <v>1000000</v>
      </c>
      <c r="H1213" s="17" t="s">
        <v>8</v>
      </c>
      <c r="I1213" s="17"/>
    </row>
    <row r="1214" spans="1:9" ht="21" x14ac:dyDescent="0.25">
      <c r="A1214" s="13" t="s">
        <v>2092</v>
      </c>
      <c r="B1214" s="13" t="s">
        <v>3145</v>
      </c>
      <c r="C1214" s="14" t="s">
        <v>952</v>
      </c>
      <c r="D1214" s="15">
        <v>0</v>
      </c>
      <c r="E1214" s="15">
        <v>0</v>
      </c>
      <c r="F1214" s="16">
        <v>1700000</v>
      </c>
      <c r="G1214" s="15">
        <v>0</v>
      </c>
      <c r="H1214" s="17" t="s">
        <v>8</v>
      </c>
      <c r="I1214" s="17"/>
    </row>
    <row r="1215" spans="1:9" ht="21" x14ac:dyDescent="0.25">
      <c r="A1215" s="13" t="s">
        <v>2094</v>
      </c>
      <c r="B1215" s="13" t="s">
        <v>3146</v>
      </c>
      <c r="C1215" s="14" t="s">
        <v>953</v>
      </c>
      <c r="D1215" s="15">
        <v>0</v>
      </c>
      <c r="E1215" s="15">
        <v>0</v>
      </c>
      <c r="F1215" s="16">
        <v>1700000</v>
      </c>
      <c r="G1215" s="15">
        <v>0</v>
      </c>
      <c r="H1215" s="17" t="s">
        <v>8</v>
      </c>
      <c r="I1215" s="17"/>
    </row>
    <row r="1216" spans="1:9" x14ac:dyDescent="0.25">
      <c r="A1216" s="13" t="s">
        <v>2096</v>
      </c>
      <c r="B1216" s="13" t="s">
        <v>3147</v>
      </c>
      <c r="C1216" s="14" t="s">
        <v>954</v>
      </c>
      <c r="D1216" s="16">
        <v>2461757.7799999998</v>
      </c>
      <c r="E1216" s="16">
        <v>463980</v>
      </c>
      <c r="F1216" s="16">
        <v>8500000</v>
      </c>
      <c r="G1216" s="15">
        <v>0</v>
      </c>
      <c r="H1216" s="17" t="s">
        <v>8</v>
      </c>
      <c r="I1216" s="17"/>
    </row>
    <row r="1217" spans="1:9" x14ac:dyDescent="0.25">
      <c r="A1217" s="10"/>
      <c r="B1217" s="10" t="s">
        <v>3148</v>
      </c>
      <c r="C1217" s="7" t="s">
        <v>23</v>
      </c>
      <c r="D1217" s="12">
        <v>2537799.7799999998</v>
      </c>
      <c r="E1217" s="11">
        <v>0</v>
      </c>
      <c r="F1217" s="12">
        <v>1700000</v>
      </c>
      <c r="G1217" s="12">
        <v>2500000</v>
      </c>
      <c r="H1217" s="7"/>
      <c r="I1217" s="7"/>
    </row>
    <row r="1218" spans="1:9" ht="21" x14ac:dyDescent="0.25">
      <c r="A1218" s="13" t="s">
        <v>2099</v>
      </c>
      <c r="B1218" s="13" t="s">
        <v>3149</v>
      </c>
      <c r="C1218" s="14" t="s">
        <v>955</v>
      </c>
      <c r="D1218" s="16">
        <v>2537799.7799999998</v>
      </c>
      <c r="E1218" s="15">
        <v>0</v>
      </c>
      <c r="F1218" s="16">
        <v>1700000</v>
      </c>
      <c r="G1218" s="16">
        <v>2000000</v>
      </c>
      <c r="H1218" s="17" t="s">
        <v>8</v>
      </c>
      <c r="I1218" s="17"/>
    </row>
    <row r="1219" spans="1:9" x14ac:dyDescent="0.25">
      <c r="A1219" s="13" t="s">
        <v>2101</v>
      </c>
      <c r="B1219" s="13" t="s">
        <v>3150</v>
      </c>
      <c r="C1219" s="14" t="s">
        <v>956</v>
      </c>
      <c r="D1219" s="15">
        <v>0</v>
      </c>
      <c r="E1219" s="15">
        <v>0</v>
      </c>
      <c r="F1219" s="15">
        <v>0</v>
      </c>
      <c r="G1219" s="16">
        <v>500000</v>
      </c>
      <c r="H1219" s="18">
        <v>0</v>
      </c>
      <c r="I1219" s="17" t="s">
        <v>16</v>
      </c>
    </row>
    <row r="1220" spans="1:9" x14ac:dyDescent="0.25">
      <c r="A1220" s="10"/>
      <c r="B1220" s="10" t="s">
        <v>3151</v>
      </c>
      <c r="C1220" s="7" t="s">
        <v>131</v>
      </c>
      <c r="D1220" s="11">
        <v>0</v>
      </c>
      <c r="E1220" s="11">
        <v>0</v>
      </c>
      <c r="F1220" s="11">
        <v>0</v>
      </c>
      <c r="G1220" s="12">
        <v>2500000</v>
      </c>
      <c r="H1220" s="7"/>
      <c r="I1220" s="7"/>
    </row>
    <row r="1221" spans="1:9" x14ac:dyDescent="0.25">
      <c r="A1221" s="13" t="s">
        <v>2103</v>
      </c>
      <c r="B1221" s="13" t="s">
        <v>3152</v>
      </c>
      <c r="C1221" s="14" t="s">
        <v>81</v>
      </c>
      <c r="D1221" s="15">
        <v>0</v>
      </c>
      <c r="E1221" s="15">
        <v>0</v>
      </c>
      <c r="F1221" s="15">
        <v>0</v>
      </c>
      <c r="G1221" s="16">
        <v>1000000</v>
      </c>
      <c r="H1221" s="18">
        <v>0</v>
      </c>
      <c r="I1221" s="17" t="s">
        <v>16</v>
      </c>
    </row>
    <row r="1222" spans="1:9" x14ac:dyDescent="0.25">
      <c r="A1222" s="13" t="s">
        <v>2105</v>
      </c>
      <c r="B1222" s="13" t="s">
        <v>3153</v>
      </c>
      <c r="C1222" s="14" t="s">
        <v>330</v>
      </c>
      <c r="D1222" s="15">
        <v>0</v>
      </c>
      <c r="E1222" s="15">
        <v>0</v>
      </c>
      <c r="F1222" s="15">
        <v>0</v>
      </c>
      <c r="G1222" s="16">
        <v>1500000</v>
      </c>
      <c r="H1222" s="18">
        <v>0</v>
      </c>
      <c r="I1222" s="17" t="s">
        <v>16</v>
      </c>
    </row>
    <row r="1223" spans="1:9" x14ac:dyDescent="0.25">
      <c r="A1223" s="19" t="s">
        <v>54</v>
      </c>
      <c r="B1223" s="19"/>
      <c r="C1223" s="19"/>
      <c r="D1223" s="20">
        <v>318083559.52999997</v>
      </c>
      <c r="E1223" s="20">
        <v>2400010513.29</v>
      </c>
      <c r="F1223" s="20">
        <v>6980000000</v>
      </c>
      <c r="G1223" s="20">
        <v>5089600000</v>
      </c>
      <c r="H1223" s="21"/>
      <c r="I1223" s="21"/>
    </row>
    <row r="1224" spans="1:9" x14ac:dyDescent="0.25">
      <c r="A1224" s="8"/>
      <c r="B1224" s="9" t="s">
        <v>55</v>
      </c>
      <c r="C1224" s="9"/>
      <c r="D1224" s="9"/>
      <c r="E1224" s="9"/>
      <c r="F1224" s="9"/>
      <c r="G1224" s="9"/>
      <c r="H1224" s="9"/>
      <c r="I1224" s="9"/>
    </row>
    <row r="1225" spans="1:9" x14ac:dyDescent="0.25">
      <c r="A1225" s="19" t="s">
        <v>54</v>
      </c>
      <c r="B1225" s="19"/>
      <c r="C1225" s="19"/>
      <c r="D1225" s="19"/>
      <c r="E1225" s="19"/>
      <c r="F1225" s="19"/>
      <c r="G1225" s="22">
        <v>0</v>
      </c>
      <c r="H1225" s="23"/>
      <c r="I1225" s="23"/>
    </row>
    <row r="1226" spans="1:9" ht="21" x14ac:dyDescent="0.25">
      <c r="A1226" s="19" t="s">
        <v>56</v>
      </c>
      <c r="B1226" s="19"/>
      <c r="C1226" s="19"/>
      <c r="D1226" s="12">
        <v>318083559.52999997</v>
      </c>
      <c r="E1226" s="12">
        <v>2400010513.29</v>
      </c>
      <c r="F1226" s="12">
        <v>6980000000</v>
      </c>
      <c r="G1226" s="12">
        <v>5089600000</v>
      </c>
      <c r="H1226" s="23"/>
      <c r="I1226" s="23"/>
    </row>
    <row r="1227" spans="1:9" ht="21" x14ac:dyDescent="0.25">
      <c r="A1227" s="6" t="s">
        <v>2578</v>
      </c>
      <c r="B1227" s="7" t="s">
        <v>957</v>
      </c>
      <c r="C1227" s="7"/>
      <c r="D1227" s="7"/>
      <c r="E1227" s="7"/>
      <c r="F1227" s="7"/>
      <c r="G1227" s="7"/>
      <c r="H1227" s="7"/>
      <c r="I1227" s="7"/>
    </row>
    <row r="1228" spans="1:9" x14ac:dyDescent="0.25">
      <c r="A1228" s="8"/>
      <c r="B1228" s="9" t="s">
        <v>12</v>
      </c>
      <c r="C1228" s="9"/>
      <c r="D1228" s="9"/>
      <c r="E1228" s="9"/>
      <c r="F1228" s="9"/>
      <c r="G1228" s="9"/>
      <c r="H1228" s="9"/>
      <c r="I1228" s="9"/>
    </row>
    <row r="1229" spans="1:9" x14ac:dyDescent="0.25">
      <c r="A1229" s="10"/>
      <c r="B1229" s="10" t="s">
        <v>3154</v>
      </c>
      <c r="C1229" s="7" t="s">
        <v>58</v>
      </c>
      <c r="D1229" s="12">
        <v>284000</v>
      </c>
      <c r="E1229" s="11">
        <v>0</v>
      </c>
      <c r="F1229" s="12">
        <v>2000000</v>
      </c>
      <c r="G1229" s="12">
        <v>17000000</v>
      </c>
      <c r="H1229" s="7"/>
      <c r="I1229" s="7"/>
    </row>
    <row r="1230" spans="1:9" x14ac:dyDescent="0.25">
      <c r="A1230" s="13" t="s">
        <v>2080</v>
      </c>
      <c r="B1230" s="13" t="s">
        <v>3155</v>
      </c>
      <c r="C1230" s="14" t="s">
        <v>111</v>
      </c>
      <c r="D1230" s="15">
        <v>0</v>
      </c>
      <c r="E1230" s="15">
        <v>0</v>
      </c>
      <c r="F1230" s="15">
        <v>0</v>
      </c>
      <c r="G1230" s="16">
        <v>7000000</v>
      </c>
      <c r="H1230" s="18">
        <v>0</v>
      </c>
      <c r="I1230" s="17" t="s">
        <v>16</v>
      </c>
    </row>
    <row r="1231" spans="1:9" x14ac:dyDescent="0.25">
      <c r="A1231" s="13" t="s">
        <v>2082</v>
      </c>
      <c r="B1231" s="13" t="s">
        <v>3156</v>
      </c>
      <c r="C1231" s="14" t="s">
        <v>958</v>
      </c>
      <c r="D1231" s="16">
        <v>284000</v>
      </c>
      <c r="E1231" s="15">
        <v>0</v>
      </c>
      <c r="F1231" s="16">
        <v>2000000</v>
      </c>
      <c r="G1231" s="16">
        <v>10000000</v>
      </c>
      <c r="H1231" s="18">
        <v>0</v>
      </c>
      <c r="I1231" s="17" t="s">
        <v>16</v>
      </c>
    </row>
    <row r="1232" spans="1:9" x14ac:dyDescent="0.25">
      <c r="A1232" s="10"/>
      <c r="B1232" s="10" t="s">
        <v>3157</v>
      </c>
      <c r="C1232" s="7" t="s">
        <v>960</v>
      </c>
      <c r="D1232" s="12">
        <v>4275000</v>
      </c>
      <c r="E1232" s="12">
        <v>4890000</v>
      </c>
      <c r="F1232" s="12">
        <v>28000000</v>
      </c>
      <c r="G1232" s="12">
        <v>58000000</v>
      </c>
      <c r="H1232" s="7"/>
      <c r="I1232" s="7"/>
    </row>
    <row r="1233" spans="1:9" x14ac:dyDescent="0.25">
      <c r="A1233" s="13" t="s">
        <v>2101</v>
      </c>
      <c r="B1233" s="13" t="s">
        <v>3158</v>
      </c>
      <c r="C1233" s="14" t="s">
        <v>961</v>
      </c>
      <c r="D1233" s="16">
        <v>900000</v>
      </c>
      <c r="E1233" s="16">
        <v>900000</v>
      </c>
      <c r="F1233" s="16">
        <v>2000000</v>
      </c>
      <c r="G1233" s="16">
        <v>2000000</v>
      </c>
      <c r="H1233" s="17" t="s">
        <v>8</v>
      </c>
      <c r="I1233" s="17"/>
    </row>
    <row r="1234" spans="1:9" x14ac:dyDescent="0.25">
      <c r="A1234" s="13" t="s">
        <v>2103</v>
      </c>
      <c r="B1234" s="13" t="s">
        <v>3159</v>
      </c>
      <c r="C1234" s="14" t="s">
        <v>962</v>
      </c>
      <c r="D1234" s="16">
        <v>980000</v>
      </c>
      <c r="E1234" s="16">
        <v>3990000</v>
      </c>
      <c r="F1234" s="16">
        <v>10000000</v>
      </c>
      <c r="G1234" s="16">
        <v>25000000</v>
      </c>
      <c r="H1234" s="17" t="s">
        <v>8</v>
      </c>
      <c r="I1234" s="17"/>
    </row>
    <row r="1235" spans="1:9" x14ac:dyDescent="0.25">
      <c r="A1235" s="13" t="s">
        <v>2105</v>
      </c>
      <c r="B1235" s="13" t="s">
        <v>3160</v>
      </c>
      <c r="C1235" s="14" t="s">
        <v>963</v>
      </c>
      <c r="D1235" s="15">
        <v>0</v>
      </c>
      <c r="E1235" s="15">
        <v>0</v>
      </c>
      <c r="F1235" s="15">
        <v>0</v>
      </c>
      <c r="G1235" s="16">
        <v>3000000</v>
      </c>
      <c r="H1235" s="17" t="s">
        <v>8</v>
      </c>
      <c r="I1235" s="17"/>
    </row>
    <row r="1236" spans="1:9" x14ac:dyDescent="0.25">
      <c r="A1236" s="13" t="s">
        <v>2107</v>
      </c>
      <c r="B1236" s="13" t="s">
        <v>3161</v>
      </c>
      <c r="C1236" s="14" t="s">
        <v>964</v>
      </c>
      <c r="D1236" s="15">
        <v>0</v>
      </c>
      <c r="E1236" s="15">
        <v>0</v>
      </c>
      <c r="F1236" s="16">
        <v>10000000</v>
      </c>
      <c r="G1236" s="16">
        <v>7000000</v>
      </c>
      <c r="H1236" s="17" t="s">
        <v>8</v>
      </c>
      <c r="I1236" s="17"/>
    </row>
    <row r="1237" spans="1:9" x14ac:dyDescent="0.25">
      <c r="A1237" s="13" t="s">
        <v>2109</v>
      </c>
      <c r="B1237" s="13" t="s">
        <v>3162</v>
      </c>
      <c r="C1237" s="14" t="s">
        <v>965</v>
      </c>
      <c r="D1237" s="16">
        <v>2395000</v>
      </c>
      <c r="E1237" s="15">
        <v>0</v>
      </c>
      <c r="F1237" s="16">
        <v>5000000</v>
      </c>
      <c r="G1237" s="16">
        <v>5000000</v>
      </c>
      <c r="H1237" s="17" t="s">
        <v>8</v>
      </c>
      <c r="I1237" s="17"/>
    </row>
    <row r="1238" spans="1:9" x14ac:dyDescent="0.25">
      <c r="A1238" s="13" t="s">
        <v>2111</v>
      </c>
      <c r="B1238" s="13" t="s">
        <v>3163</v>
      </c>
      <c r="C1238" s="14" t="s">
        <v>966</v>
      </c>
      <c r="D1238" s="15">
        <v>0</v>
      </c>
      <c r="E1238" s="15">
        <v>0</v>
      </c>
      <c r="F1238" s="16">
        <v>1000000</v>
      </c>
      <c r="G1238" s="16">
        <v>1000000</v>
      </c>
      <c r="H1238" s="17" t="s">
        <v>8</v>
      </c>
      <c r="I1238" s="17"/>
    </row>
    <row r="1239" spans="1:9" x14ac:dyDescent="0.25">
      <c r="A1239" s="13" t="s">
        <v>2116</v>
      </c>
      <c r="B1239" s="13" t="s">
        <v>3164</v>
      </c>
      <c r="C1239" s="14" t="s">
        <v>967</v>
      </c>
      <c r="D1239" s="15">
        <v>0</v>
      </c>
      <c r="E1239" s="15">
        <v>0</v>
      </c>
      <c r="F1239" s="15">
        <v>0</v>
      </c>
      <c r="G1239" s="16">
        <v>5000000</v>
      </c>
      <c r="H1239" s="18">
        <v>0</v>
      </c>
      <c r="I1239" s="17" t="s">
        <v>16</v>
      </c>
    </row>
    <row r="1240" spans="1:9" x14ac:dyDescent="0.25">
      <c r="A1240" s="13" t="s">
        <v>2119</v>
      </c>
      <c r="B1240" s="13" t="s">
        <v>3165</v>
      </c>
      <c r="C1240" s="14" t="s">
        <v>968</v>
      </c>
      <c r="D1240" s="15">
        <v>0</v>
      </c>
      <c r="E1240" s="15">
        <v>0</v>
      </c>
      <c r="F1240" s="15">
        <v>0</v>
      </c>
      <c r="G1240" s="16">
        <v>10000000</v>
      </c>
      <c r="H1240" s="18">
        <v>0</v>
      </c>
      <c r="I1240" s="17" t="s">
        <v>16</v>
      </c>
    </row>
    <row r="1241" spans="1:9" x14ac:dyDescent="0.25">
      <c r="A1241" s="10"/>
      <c r="B1241" s="10" t="s">
        <v>3166</v>
      </c>
      <c r="C1241" s="7" t="s">
        <v>969</v>
      </c>
      <c r="D1241" s="12">
        <v>6000000</v>
      </c>
      <c r="E1241" s="11">
        <v>0</v>
      </c>
      <c r="F1241" s="12">
        <v>40000000</v>
      </c>
      <c r="G1241" s="12">
        <v>40000000</v>
      </c>
      <c r="H1241" s="7"/>
      <c r="I1241" s="7"/>
    </row>
    <row r="1242" spans="1:9" x14ac:dyDescent="0.25">
      <c r="A1242" s="13" t="s">
        <v>2122</v>
      </c>
      <c r="B1242" s="13" t="s">
        <v>3167</v>
      </c>
      <c r="C1242" s="14" t="s">
        <v>970</v>
      </c>
      <c r="D1242" s="16">
        <v>6000000</v>
      </c>
      <c r="E1242" s="15">
        <v>0</v>
      </c>
      <c r="F1242" s="16">
        <v>40000000</v>
      </c>
      <c r="G1242" s="16">
        <v>40000000</v>
      </c>
      <c r="H1242" s="18">
        <v>0</v>
      </c>
      <c r="I1242" s="17" t="s">
        <v>16</v>
      </c>
    </row>
    <row r="1243" spans="1:9" x14ac:dyDescent="0.25">
      <c r="A1243" s="13" t="s">
        <v>2125</v>
      </c>
      <c r="B1243" s="13" t="s">
        <v>3168</v>
      </c>
      <c r="C1243" s="14" t="s">
        <v>971</v>
      </c>
      <c r="D1243" s="15">
        <v>0</v>
      </c>
      <c r="E1243" s="15">
        <v>0</v>
      </c>
      <c r="F1243" s="15">
        <v>0</v>
      </c>
      <c r="G1243" s="15">
        <v>0</v>
      </c>
      <c r="H1243" s="18">
        <v>0</v>
      </c>
      <c r="I1243" s="17" t="s">
        <v>16</v>
      </c>
    </row>
    <row r="1244" spans="1:9" x14ac:dyDescent="0.25">
      <c r="A1244" s="10"/>
      <c r="B1244" s="10" t="s">
        <v>3169</v>
      </c>
      <c r="C1244" s="7" t="s">
        <v>385</v>
      </c>
      <c r="D1244" s="11">
        <v>0</v>
      </c>
      <c r="E1244" s="12">
        <v>2754000</v>
      </c>
      <c r="F1244" s="12">
        <v>10000000</v>
      </c>
      <c r="G1244" s="12">
        <v>7000000</v>
      </c>
      <c r="H1244" s="7"/>
      <c r="I1244" s="7"/>
    </row>
    <row r="1245" spans="1:9" ht="21" x14ac:dyDescent="0.25">
      <c r="A1245" s="13" t="s">
        <v>2127</v>
      </c>
      <c r="B1245" s="13" t="s">
        <v>3170</v>
      </c>
      <c r="C1245" s="14" t="s">
        <v>972</v>
      </c>
      <c r="D1245" s="15">
        <v>0</v>
      </c>
      <c r="E1245" s="16">
        <v>2754000</v>
      </c>
      <c r="F1245" s="16">
        <v>10000000</v>
      </c>
      <c r="G1245" s="16">
        <v>7000000</v>
      </c>
      <c r="H1245" s="18">
        <v>0</v>
      </c>
      <c r="I1245" s="17" t="s">
        <v>16</v>
      </c>
    </row>
    <row r="1246" spans="1:9" x14ac:dyDescent="0.25">
      <c r="A1246" s="19" t="s">
        <v>54</v>
      </c>
      <c r="B1246" s="19"/>
      <c r="C1246" s="19"/>
      <c r="D1246" s="20">
        <v>10559000</v>
      </c>
      <c r="E1246" s="20">
        <v>7644000</v>
      </c>
      <c r="F1246" s="20">
        <v>80000000</v>
      </c>
      <c r="G1246" s="20">
        <v>122000000</v>
      </c>
      <c r="H1246" s="21"/>
      <c r="I1246" s="21"/>
    </row>
    <row r="1247" spans="1:9" x14ac:dyDescent="0.25">
      <c r="A1247" s="8"/>
      <c r="B1247" s="9" t="s">
        <v>55</v>
      </c>
      <c r="C1247" s="9"/>
      <c r="D1247" s="9"/>
      <c r="E1247" s="9"/>
      <c r="F1247" s="9"/>
      <c r="G1247" s="9"/>
      <c r="H1247" s="9"/>
      <c r="I1247" s="9"/>
    </row>
    <row r="1248" spans="1:9" x14ac:dyDescent="0.25">
      <c r="A1248" s="19" t="s">
        <v>54</v>
      </c>
      <c r="B1248" s="19"/>
      <c r="C1248" s="19"/>
      <c r="D1248" s="19"/>
      <c r="E1248" s="19"/>
      <c r="F1248" s="19"/>
      <c r="G1248" s="22">
        <v>0</v>
      </c>
      <c r="H1248" s="23"/>
      <c r="I1248" s="23"/>
    </row>
    <row r="1249" spans="1:9" ht="21" x14ac:dyDescent="0.25">
      <c r="A1249" s="19" t="s">
        <v>56</v>
      </c>
      <c r="B1249" s="19"/>
      <c r="C1249" s="19"/>
      <c r="D1249" s="12">
        <v>10559000</v>
      </c>
      <c r="E1249" s="12">
        <v>7644000</v>
      </c>
      <c r="F1249" s="12">
        <v>80000000</v>
      </c>
      <c r="G1249" s="12">
        <v>122000000</v>
      </c>
      <c r="H1249" s="23"/>
      <c r="I1249" s="23"/>
    </row>
    <row r="1250" spans="1:9" x14ac:dyDescent="0.25">
      <c r="A1250" s="6" t="s">
        <v>2580</v>
      </c>
      <c r="B1250" s="7" t="s">
        <v>973</v>
      </c>
      <c r="C1250" s="7"/>
      <c r="D1250" s="7"/>
      <c r="E1250" s="7"/>
      <c r="F1250" s="7"/>
      <c r="G1250" s="7"/>
      <c r="H1250" s="7"/>
      <c r="I1250" s="7"/>
    </row>
    <row r="1251" spans="1:9" x14ac:dyDescent="0.25">
      <c r="A1251" s="8"/>
      <c r="B1251" s="9" t="s">
        <v>12</v>
      </c>
      <c r="C1251" s="9"/>
      <c r="D1251" s="9"/>
      <c r="E1251" s="9"/>
      <c r="F1251" s="9"/>
      <c r="G1251" s="9"/>
      <c r="H1251" s="9"/>
      <c r="I1251" s="9"/>
    </row>
    <row r="1252" spans="1:9" x14ac:dyDescent="0.25">
      <c r="A1252" s="10"/>
      <c r="B1252" s="10" t="s">
        <v>3171</v>
      </c>
      <c r="C1252" s="7" t="s">
        <v>940</v>
      </c>
      <c r="D1252" s="12">
        <v>10000000</v>
      </c>
      <c r="E1252" s="11">
        <v>0</v>
      </c>
      <c r="F1252" s="12">
        <v>277000000</v>
      </c>
      <c r="G1252" s="12">
        <v>190000000</v>
      </c>
      <c r="H1252" s="7"/>
      <c r="I1252" s="7"/>
    </row>
    <row r="1253" spans="1:9" x14ac:dyDescent="0.25">
      <c r="A1253" s="13" t="s">
        <v>2063</v>
      </c>
      <c r="B1253" s="13" t="s">
        <v>3172</v>
      </c>
      <c r="C1253" s="14" t="s">
        <v>974</v>
      </c>
      <c r="D1253" s="15">
        <v>0</v>
      </c>
      <c r="E1253" s="15">
        <v>0</v>
      </c>
      <c r="F1253" s="16">
        <v>10000000</v>
      </c>
      <c r="G1253" s="16">
        <v>10000000</v>
      </c>
      <c r="H1253" s="17" t="s">
        <v>8</v>
      </c>
      <c r="I1253" s="17"/>
    </row>
    <row r="1254" spans="1:9" ht="42" x14ac:dyDescent="0.25">
      <c r="A1254" s="13" t="s">
        <v>2066</v>
      </c>
      <c r="B1254" s="13" t="s">
        <v>3173</v>
      </c>
      <c r="C1254" s="14" t="s">
        <v>975</v>
      </c>
      <c r="D1254" s="16">
        <v>5000000</v>
      </c>
      <c r="E1254" s="15">
        <v>0</v>
      </c>
      <c r="F1254" s="16">
        <v>5000000</v>
      </c>
      <c r="G1254" s="16">
        <v>5000000</v>
      </c>
      <c r="H1254" s="17" t="s">
        <v>8</v>
      </c>
      <c r="I1254" s="17"/>
    </row>
    <row r="1255" spans="1:9" ht="31.5" x14ac:dyDescent="0.25">
      <c r="A1255" s="13" t="s">
        <v>2068</v>
      </c>
      <c r="B1255" s="13" t="s">
        <v>3174</v>
      </c>
      <c r="C1255" s="14" t="s">
        <v>976</v>
      </c>
      <c r="D1255" s="15">
        <v>0</v>
      </c>
      <c r="E1255" s="15">
        <v>0</v>
      </c>
      <c r="F1255" s="15">
        <v>0</v>
      </c>
      <c r="G1255" s="15">
        <v>0</v>
      </c>
      <c r="H1255" s="17" t="s">
        <v>8</v>
      </c>
      <c r="I1255" s="17"/>
    </row>
    <row r="1256" spans="1:9" x14ac:dyDescent="0.25">
      <c r="A1256" s="13" t="s">
        <v>2070</v>
      </c>
      <c r="B1256" s="13" t="s">
        <v>3175</v>
      </c>
      <c r="C1256" s="14" t="s">
        <v>977</v>
      </c>
      <c r="D1256" s="15">
        <v>0</v>
      </c>
      <c r="E1256" s="15">
        <v>0</v>
      </c>
      <c r="F1256" s="16">
        <v>50000000</v>
      </c>
      <c r="G1256" s="16">
        <v>50000000</v>
      </c>
      <c r="H1256" s="17" t="s">
        <v>8</v>
      </c>
      <c r="I1256" s="17"/>
    </row>
    <row r="1257" spans="1:9" x14ac:dyDescent="0.25">
      <c r="A1257" s="13" t="s">
        <v>2072</v>
      </c>
      <c r="B1257" s="13" t="s">
        <v>3176</v>
      </c>
      <c r="C1257" s="14" t="s">
        <v>978</v>
      </c>
      <c r="D1257" s="15">
        <v>0</v>
      </c>
      <c r="E1257" s="15">
        <v>0</v>
      </c>
      <c r="F1257" s="16">
        <v>7000000</v>
      </c>
      <c r="G1257" s="16">
        <v>7000000</v>
      </c>
      <c r="H1257" s="17" t="s">
        <v>8</v>
      </c>
      <c r="I1257" s="17"/>
    </row>
    <row r="1258" spans="1:9" x14ac:dyDescent="0.25">
      <c r="A1258" s="13" t="s">
        <v>2074</v>
      </c>
      <c r="B1258" s="13" t="s">
        <v>3177</v>
      </c>
      <c r="C1258" s="14" t="s">
        <v>979</v>
      </c>
      <c r="D1258" s="16">
        <v>5000000</v>
      </c>
      <c r="E1258" s="15">
        <v>0</v>
      </c>
      <c r="F1258" s="16">
        <v>2000000</v>
      </c>
      <c r="G1258" s="16">
        <v>5000000</v>
      </c>
      <c r="H1258" s="18">
        <v>0</v>
      </c>
      <c r="I1258" s="17" t="s">
        <v>16</v>
      </c>
    </row>
    <row r="1259" spans="1:9" x14ac:dyDescent="0.25">
      <c r="A1259" s="13" t="s">
        <v>2077</v>
      </c>
      <c r="B1259" s="13" t="s">
        <v>3178</v>
      </c>
      <c r="C1259" s="14" t="s">
        <v>980</v>
      </c>
      <c r="D1259" s="15">
        <v>0</v>
      </c>
      <c r="E1259" s="15">
        <v>0</v>
      </c>
      <c r="F1259" s="15">
        <v>0</v>
      </c>
      <c r="G1259" s="15">
        <v>0</v>
      </c>
      <c r="H1259" s="18">
        <v>0</v>
      </c>
      <c r="I1259" s="17" t="s">
        <v>16</v>
      </c>
    </row>
    <row r="1260" spans="1:9" x14ac:dyDescent="0.25">
      <c r="A1260" s="13" t="s">
        <v>2080</v>
      </c>
      <c r="B1260" s="13" t="s">
        <v>3179</v>
      </c>
      <c r="C1260" s="14" t="s">
        <v>981</v>
      </c>
      <c r="D1260" s="15">
        <v>0</v>
      </c>
      <c r="E1260" s="15">
        <v>0</v>
      </c>
      <c r="F1260" s="16">
        <v>200000000</v>
      </c>
      <c r="G1260" s="16">
        <v>100000000</v>
      </c>
      <c r="H1260" s="18">
        <v>0</v>
      </c>
      <c r="I1260" s="17" t="s">
        <v>16</v>
      </c>
    </row>
    <row r="1261" spans="1:9" ht="52.5" x14ac:dyDescent="0.25">
      <c r="A1261" s="13" t="s">
        <v>2084</v>
      </c>
      <c r="B1261" s="13" t="s">
        <v>3180</v>
      </c>
      <c r="C1261" s="14" t="s">
        <v>982</v>
      </c>
      <c r="D1261" s="15">
        <v>0</v>
      </c>
      <c r="E1261" s="15">
        <v>0</v>
      </c>
      <c r="F1261" s="16">
        <v>3000000</v>
      </c>
      <c r="G1261" s="15">
        <v>0</v>
      </c>
      <c r="H1261" s="18">
        <v>0</v>
      </c>
      <c r="I1261" s="17" t="s">
        <v>16</v>
      </c>
    </row>
    <row r="1262" spans="1:9" x14ac:dyDescent="0.25">
      <c r="A1262" s="13" t="s">
        <v>2088</v>
      </c>
      <c r="B1262" s="13" t="s">
        <v>3181</v>
      </c>
      <c r="C1262" s="14" t="s">
        <v>983</v>
      </c>
      <c r="D1262" s="15">
        <v>0</v>
      </c>
      <c r="E1262" s="15">
        <v>0</v>
      </c>
      <c r="F1262" s="15">
        <v>0</v>
      </c>
      <c r="G1262" s="16">
        <v>5000000</v>
      </c>
      <c r="H1262" s="18">
        <v>0</v>
      </c>
      <c r="I1262" s="17" t="s">
        <v>16</v>
      </c>
    </row>
    <row r="1263" spans="1:9" x14ac:dyDescent="0.25">
      <c r="A1263" s="13" t="s">
        <v>2090</v>
      </c>
      <c r="B1263" s="13" t="s">
        <v>3182</v>
      </c>
      <c r="C1263" s="14" t="s">
        <v>984</v>
      </c>
      <c r="D1263" s="15">
        <v>0</v>
      </c>
      <c r="E1263" s="15">
        <v>0</v>
      </c>
      <c r="F1263" s="15">
        <v>0</v>
      </c>
      <c r="G1263" s="16">
        <v>2000000</v>
      </c>
      <c r="H1263" s="18">
        <v>0</v>
      </c>
      <c r="I1263" s="17" t="s">
        <v>16</v>
      </c>
    </row>
    <row r="1264" spans="1:9" x14ac:dyDescent="0.25">
      <c r="A1264" s="13" t="s">
        <v>2092</v>
      </c>
      <c r="B1264" s="13" t="s">
        <v>3183</v>
      </c>
      <c r="C1264" s="14" t="s">
        <v>985</v>
      </c>
      <c r="D1264" s="15">
        <v>0</v>
      </c>
      <c r="E1264" s="15">
        <v>0</v>
      </c>
      <c r="F1264" s="15">
        <v>0</v>
      </c>
      <c r="G1264" s="16">
        <v>3000000</v>
      </c>
      <c r="H1264" s="18">
        <v>0</v>
      </c>
      <c r="I1264" s="17" t="s">
        <v>16</v>
      </c>
    </row>
    <row r="1265" spans="1:9" x14ac:dyDescent="0.25">
      <c r="A1265" s="13" t="s">
        <v>2094</v>
      </c>
      <c r="B1265" s="13" t="s">
        <v>3184</v>
      </c>
      <c r="C1265" s="14" t="s">
        <v>986</v>
      </c>
      <c r="D1265" s="15">
        <v>0</v>
      </c>
      <c r="E1265" s="15">
        <v>0</v>
      </c>
      <c r="F1265" s="15">
        <v>0</v>
      </c>
      <c r="G1265" s="16">
        <v>2000000</v>
      </c>
      <c r="H1265" s="18">
        <v>0</v>
      </c>
      <c r="I1265" s="17" t="s">
        <v>16</v>
      </c>
    </row>
    <row r="1266" spans="1:9" x14ac:dyDescent="0.25">
      <c r="A1266" s="13" t="s">
        <v>2096</v>
      </c>
      <c r="B1266" s="13" t="s">
        <v>3185</v>
      </c>
      <c r="C1266" s="14" t="s">
        <v>987</v>
      </c>
      <c r="D1266" s="15">
        <v>0</v>
      </c>
      <c r="E1266" s="15">
        <v>0</v>
      </c>
      <c r="F1266" s="15">
        <v>0</v>
      </c>
      <c r="G1266" s="16">
        <v>1000000</v>
      </c>
      <c r="H1266" s="18">
        <v>0</v>
      </c>
      <c r="I1266" s="17" t="s">
        <v>16</v>
      </c>
    </row>
    <row r="1267" spans="1:9" x14ac:dyDescent="0.25">
      <c r="A1267" s="10"/>
      <c r="B1267" s="10" t="s">
        <v>3186</v>
      </c>
      <c r="C1267" s="7" t="s">
        <v>988</v>
      </c>
      <c r="D1267" s="12">
        <v>3000000</v>
      </c>
      <c r="E1267" s="12">
        <v>22000000</v>
      </c>
      <c r="F1267" s="12">
        <v>257000000</v>
      </c>
      <c r="G1267" s="12">
        <v>190000000</v>
      </c>
      <c r="H1267" s="7"/>
      <c r="I1267" s="7"/>
    </row>
    <row r="1268" spans="1:9" ht="21" x14ac:dyDescent="0.25">
      <c r="A1268" s="13" t="s">
        <v>2099</v>
      </c>
      <c r="B1268" s="13" t="s">
        <v>3187</v>
      </c>
      <c r="C1268" s="14" t="s">
        <v>989</v>
      </c>
      <c r="D1268" s="15">
        <v>0</v>
      </c>
      <c r="E1268" s="16">
        <v>22000000</v>
      </c>
      <c r="F1268" s="16">
        <v>100000000</v>
      </c>
      <c r="G1268" s="16">
        <v>100000000</v>
      </c>
      <c r="H1268" s="18">
        <v>0</v>
      </c>
      <c r="I1268" s="17" t="s">
        <v>16</v>
      </c>
    </row>
    <row r="1269" spans="1:9" x14ac:dyDescent="0.25">
      <c r="A1269" s="13" t="s">
        <v>2101</v>
      </c>
      <c r="B1269" s="13" t="s">
        <v>3188</v>
      </c>
      <c r="C1269" s="14" t="s">
        <v>990</v>
      </c>
      <c r="D1269" s="15">
        <v>0</v>
      </c>
      <c r="E1269" s="15">
        <v>0</v>
      </c>
      <c r="F1269" s="16">
        <v>5000000</v>
      </c>
      <c r="G1269" s="16">
        <v>5000000</v>
      </c>
      <c r="H1269" s="18">
        <v>0</v>
      </c>
      <c r="I1269" s="17" t="s">
        <v>16</v>
      </c>
    </row>
    <row r="1270" spans="1:9" ht="21" x14ac:dyDescent="0.25">
      <c r="A1270" s="13" t="s">
        <v>2103</v>
      </c>
      <c r="B1270" s="13" t="s">
        <v>3189</v>
      </c>
      <c r="C1270" s="14" t="s">
        <v>991</v>
      </c>
      <c r="D1270" s="16">
        <v>3000000</v>
      </c>
      <c r="E1270" s="15">
        <v>0</v>
      </c>
      <c r="F1270" s="16">
        <v>5000000</v>
      </c>
      <c r="G1270" s="15">
        <v>0</v>
      </c>
      <c r="H1270" s="18">
        <v>0</v>
      </c>
      <c r="I1270" s="17" t="s">
        <v>16</v>
      </c>
    </row>
    <row r="1271" spans="1:9" x14ac:dyDescent="0.25">
      <c r="A1271" s="13" t="s">
        <v>2105</v>
      </c>
      <c r="B1271" s="13" t="s">
        <v>3190</v>
      </c>
      <c r="C1271" s="14" t="s">
        <v>992</v>
      </c>
      <c r="D1271" s="15">
        <v>0</v>
      </c>
      <c r="E1271" s="15">
        <v>0</v>
      </c>
      <c r="F1271" s="16">
        <v>120000000</v>
      </c>
      <c r="G1271" s="16">
        <v>60000000</v>
      </c>
      <c r="H1271" s="18">
        <v>0</v>
      </c>
      <c r="I1271" s="17" t="s">
        <v>16</v>
      </c>
    </row>
    <row r="1272" spans="1:9" ht="21" x14ac:dyDescent="0.25">
      <c r="A1272" s="13" t="s">
        <v>2107</v>
      </c>
      <c r="B1272" s="13" t="s">
        <v>3191</v>
      </c>
      <c r="C1272" s="14" t="s">
        <v>993</v>
      </c>
      <c r="D1272" s="15">
        <v>0</v>
      </c>
      <c r="E1272" s="15">
        <v>0</v>
      </c>
      <c r="F1272" s="16">
        <v>3000000</v>
      </c>
      <c r="G1272" s="15">
        <v>0</v>
      </c>
      <c r="H1272" s="18">
        <v>0</v>
      </c>
      <c r="I1272" s="17" t="s">
        <v>16</v>
      </c>
    </row>
    <row r="1273" spans="1:9" x14ac:dyDescent="0.25">
      <c r="A1273" s="13" t="s">
        <v>2109</v>
      </c>
      <c r="B1273" s="13" t="s">
        <v>3192</v>
      </c>
      <c r="C1273" s="14" t="s">
        <v>994</v>
      </c>
      <c r="D1273" s="15">
        <v>0</v>
      </c>
      <c r="E1273" s="15">
        <v>0</v>
      </c>
      <c r="F1273" s="16">
        <v>24000000</v>
      </c>
      <c r="G1273" s="16">
        <v>25000000</v>
      </c>
      <c r="H1273" s="18">
        <v>0</v>
      </c>
      <c r="I1273" s="17" t="s">
        <v>16</v>
      </c>
    </row>
    <row r="1274" spans="1:9" x14ac:dyDescent="0.25">
      <c r="A1274" s="19" t="s">
        <v>54</v>
      </c>
      <c r="B1274" s="19"/>
      <c r="C1274" s="19"/>
      <c r="D1274" s="20">
        <v>13000000</v>
      </c>
      <c r="E1274" s="20">
        <v>22000000</v>
      </c>
      <c r="F1274" s="20">
        <v>534000000</v>
      </c>
      <c r="G1274" s="20">
        <v>380000000</v>
      </c>
      <c r="H1274" s="21"/>
      <c r="I1274" s="21"/>
    </row>
    <row r="1275" spans="1:9" x14ac:dyDescent="0.25">
      <c r="A1275" s="8"/>
      <c r="B1275" s="9" t="s">
        <v>55</v>
      </c>
      <c r="C1275" s="9"/>
      <c r="D1275" s="9"/>
      <c r="E1275" s="9"/>
      <c r="F1275" s="9"/>
      <c r="G1275" s="9"/>
      <c r="H1275" s="9"/>
      <c r="I1275" s="9"/>
    </row>
    <row r="1276" spans="1:9" x14ac:dyDescent="0.25">
      <c r="A1276" s="19" t="s">
        <v>54</v>
      </c>
      <c r="B1276" s="19"/>
      <c r="C1276" s="19"/>
      <c r="D1276" s="19"/>
      <c r="E1276" s="19"/>
      <c r="F1276" s="19"/>
      <c r="G1276" s="22">
        <v>0</v>
      </c>
      <c r="H1276" s="23"/>
      <c r="I1276" s="23"/>
    </row>
    <row r="1277" spans="1:9" ht="21" x14ac:dyDescent="0.25">
      <c r="A1277" s="19" t="s">
        <v>56</v>
      </c>
      <c r="B1277" s="19"/>
      <c r="C1277" s="19"/>
      <c r="D1277" s="12">
        <v>13000000</v>
      </c>
      <c r="E1277" s="12">
        <v>22000000</v>
      </c>
      <c r="F1277" s="12">
        <v>534000000</v>
      </c>
      <c r="G1277" s="12">
        <v>380000000</v>
      </c>
      <c r="H1277" s="23"/>
      <c r="I1277" s="23"/>
    </row>
    <row r="1278" spans="1:9" ht="21" x14ac:dyDescent="0.25">
      <c r="A1278" s="6" t="s">
        <v>2582</v>
      </c>
      <c r="B1278" s="7" t="s">
        <v>995</v>
      </c>
      <c r="C1278" s="7"/>
      <c r="D1278" s="7"/>
      <c r="E1278" s="7"/>
      <c r="F1278" s="7"/>
      <c r="G1278" s="7"/>
      <c r="H1278" s="7"/>
      <c r="I1278" s="7"/>
    </row>
    <row r="1279" spans="1:9" x14ac:dyDescent="0.25">
      <c r="A1279" s="8"/>
      <c r="B1279" s="9" t="s">
        <v>12</v>
      </c>
      <c r="C1279" s="9"/>
      <c r="D1279" s="9"/>
      <c r="E1279" s="9"/>
      <c r="F1279" s="9"/>
      <c r="G1279" s="9"/>
      <c r="H1279" s="9"/>
      <c r="I1279" s="9"/>
    </row>
    <row r="1280" spans="1:9" x14ac:dyDescent="0.25">
      <c r="A1280" s="10"/>
      <c r="B1280" s="10" t="s">
        <v>3193</v>
      </c>
      <c r="C1280" s="7" t="s">
        <v>58</v>
      </c>
      <c r="D1280" s="11">
        <v>0</v>
      </c>
      <c r="E1280" s="11">
        <v>0</v>
      </c>
      <c r="F1280" s="12">
        <v>3000000</v>
      </c>
      <c r="G1280" s="12">
        <v>3000000</v>
      </c>
      <c r="H1280" s="7"/>
      <c r="I1280" s="7"/>
    </row>
    <row r="1281" spans="1:9" x14ac:dyDescent="0.25">
      <c r="A1281" s="13" t="s">
        <v>2063</v>
      </c>
      <c r="B1281" s="13" t="s">
        <v>3194</v>
      </c>
      <c r="C1281" s="14" t="s">
        <v>111</v>
      </c>
      <c r="D1281" s="15">
        <v>0</v>
      </c>
      <c r="E1281" s="15">
        <v>0</v>
      </c>
      <c r="F1281" s="15">
        <v>0</v>
      </c>
      <c r="G1281" s="15">
        <v>0</v>
      </c>
      <c r="H1281" s="17" t="s">
        <v>8</v>
      </c>
      <c r="I1281" s="17"/>
    </row>
    <row r="1282" spans="1:9" x14ac:dyDescent="0.25">
      <c r="A1282" s="13" t="s">
        <v>2066</v>
      </c>
      <c r="B1282" s="13" t="s">
        <v>3195</v>
      </c>
      <c r="C1282" s="14" t="s">
        <v>373</v>
      </c>
      <c r="D1282" s="15">
        <v>0</v>
      </c>
      <c r="E1282" s="15">
        <v>0</v>
      </c>
      <c r="F1282" s="16">
        <v>2000000</v>
      </c>
      <c r="G1282" s="16">
        <v>1500000</v>
      </c>
      <c r="H1282" s="18">
        <v>0</v>
      </c>
      <c r="I1282" s="17" t="s">
        <v>16</v>
      </c>
    </row>
    <row r="1283" spans="1:9" x14ac:dyDescent="0.25">
      <c r="A1283" s="13" t="s">
        <v>2068</v>
      </c>
      <c r="B1283" s="13" t="s">
        <v>3196</v>
      </c>
      <c r="C1283" s="14" t="s">
        <v>996</v>
      </c>
      <c r="D1283" s="15">
        <v>0</v>
      </c>
      <c r="E1283" s="15">
        <v>0</v>
      </c>
      <c r="F1283" s="16">
        <v>1000000</v>
      </c>
      <c r="G1283" s="16">
        <v>500000</v>
      </c>
      <c r="H1283" s="18">
        <v>0</v>
      </c>
      <c r="I1283" s="17" t="s">
        <v>16</v>
      </c>
    </row>
    <row r="1284" spans="1:9" x14ac:dyDescent="0.25">
      <c r="A1284" s="13" t="s">
        <v>2070</v>
      </c>
      <c r="B1284" s="13" t="s">
        <v>3197</v>
      </c>
      <c r="C1284" s="14" t="s">
        <v>997</v>
      </c>
      <c r="D1284" s="15">
        <v>0</v>
      </c>
      <c r="E1284" s="15">
        <v>0</v>
      </c>
      <c r="F1284" s="15">
        <v>0</v>
      </c>
      <c r="G1284" s="15">
        <v>0</v>
      </c>
      <c r="H1284" s="18">
        <v>0</v>
      </c>
      <c r="I1284" s="17" t="s">
        <v>16</v>
      </c>
    </row>
    <row r="1285" spans="1:9" x14ac:dyDescent="0.25">
      <c r="A1285" s="13" t="s">
        <v>2072</v>
      </c>
      <c r="B1285" s="13" t="s">
        <v>3198</v>
      </c>
      <c r="C1285" s="14" t="s">
        <v>998</v>
      </c>
      <c r="D1285" s="15">
        <v>0</v>
      </c>
      <c r="E1285" s="15">
        <v>0</v>
      </c>
      <c r="F1285" s="15">
        <v>0</v>
      </c>
      <c r="G1285" s="16">
        <v>1000000</v>
      </c>
      <c r="H1285" s="18">
        <v>0</v>
      </c>
      <c r="I1285" s="17" t="s">
        <v>16</v>
      </c>
    </row>
    <row r="1286" spans="1:9" x14ac:dyDescent="0.25">
      <c r="A1286" s="10"/>
      <c r="B1286" s="10" t="s">
        <v>3199</v>
      </c>
      <c r="C1286" s="7" t="s">
        <v>23</v>
      </c>
      <c r="D1286" s="11">
        <v>0</v>
      </c>
      <c r="E1286" s="11">
        <v>0</v>
      </c>
      <c r="F1286" s="12">
        <v>7000000</v>
      </c>
      <c r="G1286" s="12">
        <v>5000000</v>
      </c>
      <c r="H1286" s="7"/>
      <c r="I1286" s="7"/>
    </row>
    <row r="1287" spans="1:9" x14ac:dyDescent="0.25">
      <c r="A1287" s="13" t="s">
        <v>2074</v>
      </c>
      <c r="B1287" s="13" t="s">
        <v>3200</v>
      </c>
      <c r="C1287" s="14" t="s">
        <v>23</v>
      </c>
      <c r="D1287" s="15">
        <v>0</v>
      </c>
      <c r="E1287" s="15">
        <v>0</v>
      </c>
      <c r="F1287" s="15">
        <v>0</v>
      </c>
      <c r="G1287" s="15">
        <v>0</v>
      </c>
      <c r="H1287" s="17" t="s">
        <v>8</v>
      </c>
      <c r="I1287" s="17"/>
    </row>
    <row r="1288" spans="1:9" x14ac:dyDescent="0.25">
      <c r="A1288" s="13" t="s">
        <v>2077</v>
      </c>
      <c r="B1288" s="13" t="s">
        <v>3201</v>
      </c>
      <c r="C1288" s="14" t="s">
        <v>322</v>
      </c>
      <c r="D1288" s="15">
        <v>0</v>
      </c>
      <c r="E1288" s="15">
        <v>0</v>
      </c>
      <c r="F1288" s="16">
        <v>5000000</v>
      </c>
      <c r="G1288" s="16">
        <v>5000000</v>
      </c>
      <c r="H1288" s="18">
        <v>0</v>
      </c>
      <c r="I1288" s="17" t="s">
        <v>16</v>
      </c>
    </row>
    <row r="1289" spans="1:9" x14ac:dyDescent="0.25">
      <c r="A1289" s="13" t="s">
        <v>2080</v>
      </c>
      <c r="B1289" s="13" t="s">
        <v>3202</v>
      </c>
      <c r="C1289" s="14" t="s">
        <v>999</v>
      </c>
      <c r="D1289" s="15">
        <v>0</v>
      </c>
      <c r="E1289" s="15">
        <v>0</v>
      </c>
      <c r="F1289" s="16">
        <v>2000000</v>
      </c>
      <c r="G1289" s="15">
        <v>0</v>
      </c>
      <c r="H1289" s="18">
        <v>0</v>
      </c>
      <c r="I1289" s="17" t="s">
        <v>16</v>
      </c>
    </row>
    <row r="1290" spans="1:9" x14ac:dyDescent="0.25">
      <c r="A1290" s="19" t="s">
        <v>54</v>
      </c>
      <c r="B1290" s="19"/>
      <c r="C1290" s="19"/>
      <c r="D1290" s="22">
        <v>0</v>
      </c>
      <c r="E1290" s="22">
        <v>0</v>
      </c>
      <c r="F1290" s="20">
        <v>10000000</v>
      </c>
      <c r="G1290" s="20">
        <v>8000000</v>
      </c>
      <c r="H1290" s="21"/>
      <c r="I1290" s="21"/>
    </row>
    <row r="1291" spans="1:9" x14ac:dyDescent="0.25">
      <c r="A1291" s="8"/>
      <c r="B1291" s="9" t="s">
        <v>55</v>
      </c>
      <c r="C1291" s="9"/>
      <c r="D1291" s="9"/>
      <c r="E1291" s="9"/>
      <c r="F1291" s="9"/>
      <c r="G1291" s="9"/>
      <c r="H1291" s="9"/>
      <c r="I1291" s="9"/>
    </row>
    <row r="1292" spans="1:9" x14ac:dyDescent="0.25">
      <c r="A1292" s="19" t="s">
        <v>54</v>
      </c>
      <c r="B1292" s="19"/>
      <c r="C1292" s="19"/>
      <c r="D1292" s="19"/>
      <c r="E1292" s="19"/>
      <c r="F1292" s="19"/>
      <c r="G1292" s="22">
        <v>0</v>
      </c>
      <c r="H1292" s="23"/>
      <c r="I1292" s="23"/>
    </row>
    <row r="1293" spans="1:9" ht="21" x14ac:dyDescent="0.25">
      <c r="A1293" s="19" t="s">
        <v>56</v>
      </c>
      <c r="B1293" s="19"/>
      <c r="C1293" s="19"/>
      <c r="D1293" s="11">
        <v>0</v>
      </c>
      <c r="E1293" s="11">
        <v>0</v>
      </c>
      <c r="F1293" s="12">
        <v>10000000</v>
      </c>
      <c r="G1293" s="12">
        <v>8000000</v>
      </c>
      <c r="H1293" s="23"/>
      <c r="I1293" s="23"/>
    </row>
    <row r="1294" spans="1:9" x14ac:dyDescent="0.25">
      <c r="A1294" s="6" t="s">
        <v>2584</v>
      </c>
      <c r="B1294" s="7" t="s">
        <v>1000</v>
      </c>
      <c r="C1294" s="7"/>
      <c r="D1294" s="7"/>
      <c r="E1294" s="7"/>
      <c r="F1294" s="7"/>
      <c r="G1294" s="7"/>
      <c r="H1294" s="7"/>
      <c r="I1294" s="7"/>
    </row>
    <row r="1295" spans="1:9" x14ac:dyDescent="0.25">
      <c r="A1295" s="8"/>
      <c r="B1295" s="9" t="s">
        <v>12</v>
      </c>
      <c r="C1295" s="9"/>
      <c r="D1295" s="9"/>
      <c r="E1295" s="9"/>
      <c r="F1295" s="9"/>
      <c r="G1295" s="9"/>
      <c r="H1295" s="9"/>
      <c r="I1295" s="9"/>
    </row>
    <row r="1296" spans="1:9" x14ac:dyDescent="0.25">
      <c r="A1296" s="10"/>
      <c r="B1296" s="10" t="s">
        <v>3203</v>
      </c>
      <c r="C1296" s="7" t="s">
        <v>1001</v>
      </c>
      <c r="D1296" s="11">
        <v>0</v>
      </c>
      <c r="E1296" s="11">
        <v>0</v>
      </c>
      <c r="F1296" s="12">
        <v>15000000</v>
      </c>
      <c r="G1296" s="12">
        <v>305000000</v>
      </c>
      <c r="H1296" s="7"/>
      <c r="I1296" s="7"/>
    </row>
    <row r="1297" spans="1:9" x14ac:dyDescent="0.25">
      <c r="A1297" s="13" t="s">
        <v>2063</v>
      </c>
      <c r="B1297" s="13" t="s">
        <v>3204</v>
      </c>
      <c r="C1297" s="14" t="s">
        <v>1001</v>
      </c>
      <c r="D1297" s="15">
        <v>0</v>
      </c>
      <c r="E1297" s="15">
        <v>0</v>
      </c>
      <c r="F1297" s="16">
        <v>15000000</v>
      </c>
      <c r="G1297" s="16">
        <v>305000000</v>
      </c>
      <c r="H1297" s="18">
        <v>0</v>
      </c>
      <c r="I1297" s="17" t="s">
        <v>304</v>
      </c>
    </row>
    <row r="1298" spans="1:9" x14ac:dyDescent="0.25">
      <c r="A1298" s="10"/>
      <c r="B1298" s="10" t="s">
        <v>3205</v>
      </c>
      <c r="C1298" s="7" t="s">
        <v>23</v>
      </c>
      <c r="D1298" s="11">
        <v>0</v>
      </c>
      <c r="E1298" s="11">
        <v>0</v>
      </c>
      <c r="F1298" s="11">
        <v>0</v>
      </c>
      <c r="G1298" s="11">
        <v>0</v>
      </c>
      <c r="H1298" s="7"/>
      <c r="I1298" s="7"/>
    </row>
    <row r="1299" spans="1:9" x14ac:dyDescent="0.25">
      <c r="A1299" s="10"/>
      <c r="B1299" s="10" t="s">
        <v>3206</v>
      </c>
      <c r="C1299" s="7" t="s">
        <v>385</v>
      </c>
      <c r="D1299" s="12">
        <v>3349955</v>
      </c>
      <c r="E1299" s="11">
        <v>0</v>
      </c>
      <c r="F1299" s="12">
        <v>29000000</v>
      </c>
      <c r="G1299" s="12">
        <v>15000000</v>
      </c>
      <c r="H1299" s="7"/>
      <c r="I1299" s="7"/>
    </row>
    <row r="1300" spans="1:9" x14ac:dyDescent="0.25">
      <c r="A1300" s="13" t="s">
        <v>2066</v>
      </c>
      <c r="B1300" s="13" t="s">
        <v>3207</v>
      </c>
      <c r="C1300" s="14" t="s">
        <v>1002</v>
      </c>
      <c r="D1300" s="16">
        <v>306205</v>
      </c>
      <c r="E1300" s="15">
        <v>0</v>
      </c>
      <c r="F1300" s="16">
        <v>11000000</v>
      </c>
      <c r="G1300" s="16">
        <v>10000000</v>
      </c>
      <c r="H1300" s="17" t="s">
        <v>8</v>
      </c>
      <c r="I1300" s="17"/>
    </row>
    <row r="1301" spans="1:9" x14ac:dyDescent="0.25">
      <c r="A1301" s="13" t="s">
        <v>2068</v>
      </c>
      <c r="B1301" s="13" t="s">
        <v>3208</v>
      </c>
      <c r="C1301" s="14" t="s">
        <v>1003</v>
      </c>
      <c r="D1301" s="15">
        <v>0</v>
      </c>
      <c r="E1301" s="15">
        <v>0</v>
      </c>
      <c r="F1301" s="16">
        <v>3000000</v>
      </c>
      <c r="G1301" s="16">
        <v>5000000</v>
      </c>
      <c r="H1301" s="17" t="s">
        <v>8</v>
      </c>
      <c r="I1301" s="17"/>
    </row>
    <row r="1302" spans="1:9" ht="21" x14ac:dyDescent="0.25">
      <c r="A1302" s="13" t="s">
        <v>2070</v>
      </c>
      <c r="B1302" s="13" t="s">
        <v>3209</v>
      </c>
      <c r="C1302" s="14" t="s">
        <v>1004</v>
      </c>
      <c r="D1302" s="16">
        <v>1243750</v>
      </c>
      <c r="E1302" s="15">
        <v>0</v>
      </c>
      <c r="F1302" s="16">
        <v>4000000</v>
      </c>
      <c r="G1302" s="15">
        <v>0</v>
      </c>
      <c r="H1302" s="17" t="s">
        <v>8</v>
      </c>
      <c r="I1302" s="17"/>
    </row>
    <row r="1303" spans="1:9" x14ac:dyDescent="0.25">
      <c r="A1303" s="13" t="s">
        <v>2072</v>
      </c>
      <c r="B1303" s="13" t="s">
        <v>3210</v>
      </c>
      <c r="C1303" s="14" t="s">
        <v>1005</v>
      </c>
      <c r="D1303" s="15">
        <v>0</v>
      </c>
      <c r="E1303" s="15">
        <v>0</v>
      </c>
      <c r="F1303" s="16">
        <v>1000000</v>
      </c>
      <c r="G1303" s="15">
        <v>0</v>
      </c>
      <c r="H1303" s="17" t="s">
        <v>8</v>
      </c>
      <c r="I1303" s="17"/>
    </row>
    <row r="1304" spans="1:9" x14ac:dyDescent="0.25">
      <c r="A1304" s="13" t="s">
        <v>2074</v>
      </c>
      <c r="B1304" s="13" t="s">
        <v>3211</v>
      </c>
      <c r="C1304" s="14" t="s">
        <v>1006</v>
      </c>
      <c r="D1304" s="16">
        <v>1800000</v>
      </c>
      <c r="E1304" s="15">
        <v>0</v>
      </c>
      <c r="F1304" s="16">
        <v>10000000</v>
      </c>
      <c r="G1304" s="15">
        <v>0</v>
      </c>
      <c r="H1304" s="17" t="s">
        <v>8</v>
      </c>
      <c r="I1304" s="17"/>
    </row>
    <row r="1305" spans="1:9" x14ac:dyDescent="0.25">
      <c r="A1305" s="10"/>
      <c r="B1305" s="10" t="s">
        <v>3212</v>
      </c>
      <c r="C1305" s="7" t="s">
        <v>111</v>
      </c>
      <c r="D1305" s="11">
        <v>0</v>
      </c>
      <c r="E1305" s="11">
        <v>0</v>
      </c>
      <c r="F1305" s="11">
        <v>0</v>
      </c>
      <c r="G1305" s="12">
        <v>8000000</v>
      </c>
      <c r="H1305" s="7"/>
      <c r="I1305" s="7"/>
    </row>
    <row r="1306" spans="1:9" ht="31.5" x14ac:dyDescent="0.25">
      <c r="A1306" s="13" t="s">
        <v>2077</v>
      </c>
      <c r="B1306" s="13" t="s">
        <v>3213</v>
      </c>
      <c r="C1306" s="14" t="s">
        <v>1007</v>
      </c>
      <c r="D1306" s="15">
        <v>0</v>
      </c>
      <c r="E1306" s="15">
        <v>0</v>
      </c>
      <c r="F1306" s="15">
        <v>0</v>
      </c>
      <c r="G1306" s="16">
        <v>3000000</v>
      </c>
      <c r="H1306" s="17" t="s">
        <v>8</v>
      </c>
      <c r="I1306" s="17"/>
    </row>
    <row r="1307" spans="1:9" x14ac:dyDescent="0.25">
      <c r="A1307" s="13" t="s">
        <v>2080</v>
      </c>
      <c r="B1307" s="13" t="s">
        <v>3214</v>
      </c>
      <c r="C1307" s="14" t="s">
        <v>1008</v>
      </c>
      <c r="D1307" s="15">
        <v>0</v>
      </c>
      <c r="E1307" s="15">
        <v>0</v>
      </c>
      <c r="F1307" s="15">
        <v>0</v>
      </c>
      <c r="G1307" s="16">
        <v>5000000</v>
      </c>
      <c r="H1307" s="18">
        <v>0</v>
      </c>
      <c r="I1307" s="17" t="s">
        <v>16</v>
      </c>
    </row>
    <row r="1308" spans="1:9" x14ac:dyDescent="0.25">
      <c r="A1308" s="10"/>
      <c r="B1308" s="10" t="s">
        <v>3215</v>
      </c>
      <c r="C1308" s="7" t="s">
        <v>42</v>
      </c>
      <c r="D1308" s="12">
        <v>995000</v>
      </c>
      <c r="E1308" s="11">
        <v>0</v>
      </c>
      <c r="F1308" s="12">
        <v>1000000</v>
      </c>
      <c r="G1308" s="12">
        <v>8000000</v>
      </c>
      <c r="H1308" s="7"/>
      <c r="I1308" s="7"/>
    </row>
    <row r="1309" spans="1:9" x14ac:dyDescent="0.25">
      <c r="A1309" s="13" t="s">
        <v>2082</v>
      </c>
      <c r="B1309" s="13" t="s">
        <v>3216</v>
      </c>
      <c r="C1309" s="14" t="s">
        <v>1009</v>
      </c>
      <c r="D1309" s="15">
        <v>0</v>
      </c>
      <c r="E1309" s="15">
        <v>0</v>
      </c>
      <c r="F1309" s="15">
        <v>0</v>
      </c>
      <c r="G1309" s="16">
        <v>3000000</v>
      </c>
      <c r="H1309" s="17" t="s">
        <v>8</v>
      </c>
      <c r="I1309" s="17"/>
    </row>
    <row r="1310" spans="1:9" x14ac:dyDescent="0.25">
      <c r="A1310" s="13" t="s">
        <v>2084</v>
      </c>
      <c r="B1310" s="13" t="s">
        <v>3217</v>
      </c>
      <c r="C1310" s="14" t="s">
        <v>1010</v>
      </c>
      <c r="D1310" s="16">
        <v>995000</v>
      </c>
      <c r="E1310" s="15">
        <v>0</v>
      </c>
      <c r="F1310" s="16">
        <v>1000000</v>
      </c>
      <c r="G1310" s="15">
        <v>0</v>
      </c>
      <c r="H1310" s="17" t="s">
        <v>8</v>
      </c>
      <c r="I1310" s="17"/>
    </row>
    <row r="1311" spans="1:9" x14ac:dyDescent="0.25">
      <c r="A1311" s="13" t="s">
        <v>2088</v>
      </c>
      <c r="B1311" s="13" t="s">
        <v>3218</v>
      </c>
      <c r="C1311" s="14" t="s">
        <v>42</v>
      </c>
      <c r="D1311" s="15">
        <v>0</v>
      </c>
      <c r="E1311" s="15">
        <v>0</v>
      </c>
      <c r="F1311" s="15">
        <v>0</v>
      </c>
      <c r="G1311" s="16">
        <v>3000000</v>
      </c>
      <c r="H1311" s="17" t="s">
        <v>8</v>
      </c>
      <c r="I1311" s="17"/>
    </row>
    <row r="1312" spans="1:9" x14ac:dyDescent="0.25">
      <c r="A1312" s="13" t="s">
        <v>2090</v>
      </c>
      <c r="B1312" s="13" t="s">
        <v>3219</v>
      </c>
      <c r="C1312" s="14" t="s">
        <v>1011</v>
      </c>
      <c r="D1312" s="15">
        <v>0</v>
      </c>
      <c r="E1312" s="15">
        <v>0</v>
      </c>
      <c r="F1312" s="15">
        <v>0</v>
      </c>
      <c r="G1312" s="16">
        <v>2000000</v>
      </c>
      <c r="H1312" s="18">
        <v>0</v>
      </c>
      <c r="I1312" s="17" t="s">
        <v>16</v>
      </c>
    </row>
    <row r="1313" spans="1:9" x14ac:dyDescent="0.25">
      <c r="A1313" s="10"/>
      <c r="B1313" s="10" t="s">
        <v>3220</v>
      </c>
      <c r="C1313" s="7" t="s">
        <v>1012</v>
      </c>
      <c r="D1313" s="12">
        <v>3000000</v>
      </c>
      <c r="E1313" s="11">
        <v>0</v>
      </c>
      <c r="F1313" s="12">
        <v>420000000</v>
      </c>
      <c r="G1313" s="12">
        <v>100000000</v>
      </c>
      <c r="H1313" s="7"/>
      <c r="I1313" s="7"/>
    </row>
    <row r="1314" spans="1:9" x14ac:dyDescent="0.25">
      <c r="A1314" s="13" t="s">
        <v>2092</v>
      </c>
      <c r="B1314" s="13" t="s">
        <v>3221</v>
      </c>
      <c r="C1314" s="14" t="s">
        <v>1012</v>
      </c>
      <c r="D1314" s="16">
        <v>3000000</v>
      </c>
      <c r="E1314" s="15">
        <v>0</v>
      </c>
      <c r="F1314" s="16">
        <v>420000000</v>
      </c>
      <c r="G1314" s="16">
        <v>100000000</v>
      </c>
      <c r="H1314" s="17" t="s">
        <v>8</v>
      </c>
      <c r="I1314" s="17"/>
    </row>
    <row r="1315" spans="1:9" x14ac:dyDescent="0.25">
      <c r="A1315" s="10"/>
      <c r="B1315" s="10" t="s">
        <v>3222</v>
      </c>
      <c r="C1315" s="7" t="s">
        <v>1013</v>
      </c>
      <c r="D1315" s="12">
        <v>13230666.67</v>
      </c>
      <c r="E1315" s="11">
        <v>0</v>
      </c>
      <c r="F1315" s="12">
        <v>37000000</v>
      </c>
      <c r="G1315" s="12">
        <v>30000000</v>
      </c>
      <c r="H1315" s="7"/>
      <c r="I1315" s="7"/>
    </row>
    <row r="1316" spans="1:9" ht="21" x14ac:dyDescent="0.25">
      <c r="A1316" s="13" t="s">
        <v>2094</v>
      </c>
      <c r="B1316" s="13" t="s">
        <v>3223</v>
      </c>
      <c r="C1316" s="14" t="s">
        <v>1014</v>
      </c>
      <c r="D1316" s="15">
        <v>0</v>
      </c>
      <c r="E1316" s="15">
        <v>0</v>
      </c>
      <c r="F1316" s="16">
        <v>2000000</v>
      </c>
      <c r="G1316" s="15">
        <v>0</v>
      </c>
      <c r="H1316" s="17" t="s">
        <v>8</v>
      </c>
      <c r="I1316" s="17"/>
    </row>
    <row r="1317" spans="1:9" x14ac:dyDescent="0.25">
      <c r="A1317" s="13" t="s">
        <v>2096</v>
      </c>
      <c r="B1317" s="13" t="s">
        <v>3224</v>
      </c>
      <c r="C1317" s="14" t="s">
        <v>1015</v>
      </c>
      <c r="D1317" s="15">
        <v>0</v>
      </c>
      <c r="E1317" s="15">
        <v>0</v>
      </c>
      <c r="F1317" s="16">
        <v>3000000</v>
      </c>
      <c r="G1317" s="15">
        <v>0</v>
      </c>
      <c r="H1317" s="17" t="s">
        <v>8</v>
      </c>
      <c r="I1317" s="17"/>
    </row>
    <row r="1318" spans="1:9" ht="21" x14ac:dyDescent="0.25">
      <c r="A1318" s="13" t="s">
        <v>2099</v>
      </c>
      <c r="B1318" s="13" t="s">
        <v>3225</v>
      </c>
      <c r="C1318" s="14" t="s">
        <v>1016</v>
      </c>
      <c r="D1318" s="16">
        <v>5000000</v>
      </c>
      <c r="E1318" s="15">
        <v>0</v>
      </c>
      <c r="F1318" s="16">
        <v>10000000</v>
      </c>
      <c r="G1318" s="15">
        <v>0</v>
      </c>
      <c r="H1318" s="17" t="s">
        <v>8</v>
      </c>
      <c r="I1318" s="17"/>
    </row>
    <row r="1319" spans="1:9" x14ac:dyDescent="0.25">
      <c r="A1319" s="13" t="s">
        <v>2101</v>
      </c>
      <c r="B1319" s="13" t="s">
        <v>3226</v>
      </c>
      <c r="C1319" s="14" t="s">
        <v>1017</v>
      </c>
      <c r="D1319" s="15">
        <v>0</v>
      </c>
      <c r="E1319" s="15">
        <v>0</v>
      </c>
      <c r="F1319" s="15">
        <v>0</v>
      </c>
      <c r="G1319" s="15">
        <v>0</v>
      </c>
      <c r="H1319" s="17" t="s">
        <v>8</v>
      </c>
      <c r="I1319" s="17"/>
    </row>
    <row r="1320" spans="1:9" ht="21" x14ac:dyDescent="0.25">
      <c r="A1320" s="13" t="s">
        <v>2103</v>
      </c>
      <c r="B1320" s="13" t="s">
        <v>3227</v>
      </c>
      <c r="C1320" s="14" t="s">
        <v>1018</v>
      </c>
      <c r="D1320" s="16">
        <v>6216666.6699999999</v>
      </c>
      <c r="E1320" s="15">
        <v>0</v>
      </c>
      <c r="F1320" s="16">
        <v>18000000</v>
      </c>
      <c r="G1320" s="16">
        <v>30000000</v>
      </c>
      <c r="H1320" s="17" t="s">
        <v>8</v>
      </c>
      <c r="I1320" s="17"/>
    </row>
    <row r="1321" spans="1:9" x14ac:dyDescent="0.25">
      <c r="A1321" s="13" t="s">
        <v>2105</v>
      </c>
      <c r="B1321" s="13" t="s">
        <v>3228</v>
      </c>
      <c r="C1321" s="14" t="s">
        <v>1019</v>
      </c>
      <c r="D1321" s="16">
        <v>2014000</v>
      </c>
      <c r="E1321" s="15">
        <v>0</v>
      </c>
      <c r="F1321" s="16">
        <v>4000000</v>
      </c>
      <c r="G1321" s="15">
        <v>0</v>
      </c>
      <c r="H1321" s="17" t="s">
        <v>8</v>
      </c>
      <c r="I1321" s="17"/>
    </row>
    <row r="1322" spans="1:9" ht="21" x14ac:dyDescent="0.25">
      <c r="A1322" s="13" t="s">
        <v>2107</v>
      </c>
      <c r="B1322" s="13" t="s">
        <v>3229</v>
      </c>
      <c r="C1322" s="14" t="s">
        <v>1020</v>
      </c>
      <c r="D1322" s="15">
        <v>0</v>
      </c>
      <c r="E1322" s="15">
        <v>0</v>
      </c>
      <c r="F1322" s="15">
        <v>0</v>
      </c>
      <c r="G1322" s="15">
        <v>0</v>
      </c>
      <c r="H1322" s="18">
        <v>0</v>
      </c>
      <c r="I1322" s="17" t="s">
        <v>16</v>
      </c>
    </row>
    <row r="1323" spans="1:9" x14ac:dyDescent="0.25">
      <c r="A1323" s="10"/>
      <c r="B1323" s="10" t="s">
        <v>3230</v>
      </c>
      <c r="C1323" s="7" t="s">
        <v>322</v>
      </c>
      <c r="D1323" s="11">
        <v>0</v>
      </c>
      <c r="E1323" s="11">
        <v>0</v>
      </c>
      <c r="F1323" s="11">
        <v>0</v>
      </c>
      <c r="G1323" s="11">
        <v>0</v>
      </c>
      <c r="H1323" s="7"/>
      <c r="I1323" s="7"/>
    </row>
    <row r="1324" spans="1:9" ht="21" x14ac:dyDescent="0.25">
      <c r="A1324" s="13" t="s">
        <v>2109</v>
      </c>
      <c r="B1324" s="13" t="s">
        <v>3231</v>
      </c>
      <c r="C1324" s="14" t="s">
        <v>1021</v>
      </c>
      <c r="D1324" s="15">
        <v>0</v>
      </c>
      <c r="E1324" s="15">
        <v>0</v>
      </c>
      <c r="F1324" s="15">
        <v>0</v>
      </c>
      <c r="G1324" s="15">
        <v>0</v>
      </c>
      <c r="H1324" s="18">
        <v>0</v>
      </c>
      <c r="I1324" s="17" t="s">
        <v>16</v>
      </c>
    </row>
    <row r="1325" spans="1:9" x14ac:dyDescent="0.25">
      <c r="A1325" s="19" t="s">
        <v>54</v>
      </c>
      <c r="B1325" s="19"/>
      <c r="C1325" s="19"/>
      <c r="D1325" s="20">
        <v>20575621.670000002</v>
      </c>
      <c r="E1325" s="22">
        <v>0</v>
      </c>
      <c r="F1325" s="20">
        <v>502000000</v>
      </c>
      <c r="G1325" s="20">
        <v>466000000</v>
      </c>
      <c r="H1325" s="21"/>
      <c r="I1325" s="21"/>
    </row>
    <row r="1326" spans="1:9" x14ac:dyDescent="0.25">
      <c r="A1326" s="8"/>
      <c r="B1326" s="9" t="s">
        <v>55</v>
      </c>
      <c r="C1326" s="9"/>
      <c r="D1326" s="9"/>
      <c r="E1326" s="9"/>
      <c r="F1326" s="9"/>
      <c r="G1326" s="9"/>
      <c r="H1326" s="9"/>
      <c r="I1326" s="9"/>
    </row>
    <row r="1327" spans="1:9" x14ac:dyDescent="0.25">
      <c r="A1327" s="19" t="s">
        <v>54</v>
      </c>
      <c r="B1327" s="19"/>
      <c r="C1327" s="19"/>
      <c r="D1327" s="19"/>
      <c r="E1327" s="19"/>
      <c r="F1327" s="19"/>
      <c r="G1327" s="22">
        <v>0</v>
      </c>
      <c r="H1327" s="23"/>
      <c r="I1327" s="23"/>
    </row>
    <row r="1328" spans="1:9" ht="21" x14ac:dyDescent="0.25">
      <c r="A1328" s="19" t="s">
        <v>56</v>
      </c>
      <c r="B1328" s="19"/>
      <c r="C1328" s="19"/>
      <c r="D1328" s="12">
        <v>20575621.670000002</v>
      </c>
      <c r="E1328" s="11">
        <v>0</v>
      </c>
      <c r="F1328" s="12">
        <v>502000000</v>
      </c>
      <c r="G1328" s="12">
        <v>466000000</v>
      </c>
      <c r="H1328" s="23"/>
      <c r="I1328" s="23"/>
    </row>
    <row r="1329" spans="1:9" ht="21" x14ac:dyDescent="0.25">
      <c r="A1329" s="6" t="s">
        <v>2586</v>
      </c>
      <c r="B1329" s="7" t="s">
        <v>1022</v>
      </c>
      <c r="C1329" s="7"/>
      <c r="D1329" s="7"/>
      <c r="E1329" s="7"/>
      <c r="F1329" s="7"/>
      <c r="G1329" s="7"/>
      <c r="H1329" s="7"/>
      <c r="I1329" s="7"/>
    </row>
    <row r="1330" spans="1:9" x14ac:dyDescent="0.25">
      <c r="A1330" s="8"/>
      <c r="B1330" s="9" t="s">
        <v>12</v>
      </c>
      <c r="C1330" s="9"/>
      <c r="D1330" s="9"/>
      <c r="E1330" s="9"/>
      <c r="F1330" s="9"/>
      <c r="G1330" s="9"/>
      <c r="H1330" s="9"/>
      <c r="I1330" s="9"/>
    </row>
    <row r="1331" spans="1:9" x14ac:dyDescent="0.25">
      <c r="A1331" s="10"/>
      <c r="B1331" s="10" t="s">
        <v>3232</v>
      </c>
      <c r="C1331" s="7" t="s">
        <v>385</v>
      </c>
      <c r="D1331" s="11">
        <v>0</v>
      </c>
      <c r="E1331" s="12">
        <v>500000</v>
      </c>
      <c r="F1331" s="12">
        <v>216000000</v>
      </c>
      <c r="G1331" s="12">
        <v>100500000</v>
      </c>
      <c r="H1331" s="7"/>
      <c r="I1331" s="7"/>
    </row>
    <row r="1332" spans="1:9" ht="21" x14ac:dyDescent="0.25">
      <c r="A1332" s="13" t="s">
        <v>2063</v>
      </c>
      <c r="B1332" s="13" t="s">
        <v>3233</v>
      </c>
      <c r="C1332" s="14" t="s">
        <v>1023</v>
      </c>
      <c r="D1332" s="15">
        <v>0</v>
      </c>
      <c r="E1332" s="15">
        <v>0</v>
      </c>
      <c r="F1332" s="16">
        <v>1000000</v>
      </c>
      <c r="G1332" s="15">
        <v>0</v>
      </c>
      <c r="H1332" s="17" t="s">
        <v>8</v>
      </c>
      <c r="I1332" s="17"/>
    </row>
    <row r="1333" spans="1:9" x14ac:dyDescent="0.25">
      <c r="A1333" s="13" t="s">
        <v>2066</v>
      </c>
      <c r="B1333" s="13" t="s">
        <v>3234</v>
      </c>
      <c r="C1333" s="14" t="s">
        <v>1024</v>
      </c>
      <c r="D1333" s="15">
        <v>0</v>
      </c>
      <c r="E1333" s="15">
        <v>0</v>
      </c>
      <c r="F1333" s="16">
        <v>200000000</v>
      </c>
      <c r="G1333" s="16">
        <v>100000000</v>
      </c>
      <c r="H1333" s="17" t="s">
        <v>8</v>
      </c>
      <c r="I1333" s="17"/>
    </row>
    <row r="1334" spans="1:9" x14ac:dyDescent="0.25">
      <c r="A1334" s="13" t="s">
        <v>2068</v>
      </c>
      <c r="B1334" s="13" t="s">
        <v>3235</v>
      </c>
      <c r="C1334" s="14" t="s">
        <v>1025</v>
      </c>
      <c r="D1334" s="15">
        <v>0</v>
      </c>
      <c r="E1334" s="15">
        <v>0</v>
      </c>
      <c r="F1334" s="16">
        <v>500000</v>
      </c>
      <c r="G1334" s="15">
        <v>0</v>
      </c>
      <c r="H1334" s="17" t="s">
        <v>8</v>
      </c>
      <c r="I1334" s="17"/>
    </row>
    <row r="1335" spans="1:9" x14ac:dyDescent="0.25">
      <c r="A1335" s="13" t="s">
        <v>2070</v>
      </c>
      <c r="B1335" s="13" t="s">
        <v>3236</v>
      </c>
      <c r="C1335" s="14" t="s">
        <v>1026</v>
      </c>
      <c r="D1335" s="15">
        <v>0</v>
      </c>
      <c r="E1335" s="16">
        <v>500000</v>
      </c>
      <c r="F1335" s="16">
        <v>500000</v>
      </c>
      <c r="G1335" s="16">
        <v>500000</v>
      </c>
      <c r="H1335" s="17" t="s">
        <v>8</v>
      </c>
      <c r="I1335" s="17"/>
    </row>
    <row r="1336" spans="1:9" ht="42" x14ac:dyDescent="0.25">
      <c r="A1336" s="13" t="s">
        <v>2072</v>
      </c>
      <c r="B1336" s="13" t="s">
        <v>3237</v>
      </c>
      <c r="C1336" s="14" t="s">
        <v>1027</v>
      </c>
      <c r="D1336" s="15">
        <v>0</v>
      </c>
      <c r="E1336" s="15">
        <v>0</v>
      </c>
      <c r="F1336" s="16">
        <v>1000000</v>
      </c>
      <c r="G1336" s="15">
        <v>0</v>
      </c>
      <c r="H1336" s="17" t="s">
        <v>8</v>
      </c>
      <c r="I1336" s="17"/>
    </row>
    <row r="1337" spans="1:9" x14ac:dyDescent="0.25">
      <c r="A1337" s="13" t="s">
        <v>2074</v>
      </c>
      <c r="B1337" s="13" t="s">
        <v>3238</v>
      </c>
      <c r="C1337" s="14" t="s">
        <v>1028</v>
      </c>
      <c r="D1337" s="15">
        <v>0</v>
      </c>
      <c r="E1337" s="15">
        <v>0</v>
      </c>
      <c r="F1337" s="16">
        <v>3000000</v>
      </c>
      <c r="G1337" s="15">
        <v>0</v>
      </c>
      <c r="H1337" s="17" t="s">
        <v>8</v>
      </c>
      <c r="I1337" s="17"/>
    </row>
    <row r="1338" spans="1:9" ht="31.5" x14ac:dyDescent="0.25">
      <c r="A1338" s="13" t="s">
        <v>2077</v>
      </c>
      <c r="B1338" s="13" t="s">
        <v>3239</v>
      </c>
      <c r="C1338" s="14" t="s">
        <v>1029</v>
      </c>
      <c r="D1338" s="15">
        <v>0</v>
      </c>
      <c r="E1338" s="15">
        <v>0</v>
      </c>
      <c r="F1338" s="16">
        <v>5000000</v>
      </c>
      <c r="G1338" s="15">
        <v>0</v>
      </c>
      <c r="H1338" s="17" t="s">
        <v>8</v>
      </c>
      <c r="I1338" s="17"/>
    </row>
    <row r="1339" spans="1:9" x14ac:dyDescent="0.25">
      <c r="A1339" s="13" t="s">
        <v>2080</v>
      </c>
      <c r="B1339" s="13" t="s">
        <v>3240</v>
      </c>
      <c r="C1339" s="14" t="s">
        <v>1030</v>
      </c>
      <c r="D1339" s="15">
        <v>0</v>
      </c>
      <c r="E1339" s="15">
        <v>0</v>
      </c>
      <c r="F1339" s="16">
        <v>5000000</v>
      </c>
      <c r="G1339" s="15">
        <v>0</v>
      </c>
      <c r="H1339" s="18">
        <v>0</v>
      </c>
      <c r="I1339" s="17" t="s">
        <v>16</v>
      </c>
    </row>
    <row r="1340" spans="1:9" x14ac:dyDescent="0.25">
      <c r="A1340" s="10"/>
      <c r="B1340" s="10" t="s">
        <v>3241</v>
      </c>
      <c r="C1340" s="7" t="s">
        <v>111</v>
      </c>
      <c r="D1340" s="11">
        <v>0</v>
      </c>
      <c r="E1340" s="11">
        <v>0</v>
      </c>
      <c r="F1340" s="12">
        <v>24250000</v>
      </c>
      <c r="G1340" s="12">
        <v>24529000</v>
      </c>
      <c r="H1340" s="7"/>
      <c r="I1340" s="7"/>
    </row>
    <row r="1341" spans="1:9" x14ac:dyDescent="0.25">
      <c r="A1341" s="13" t="s">
        <v>2082</v>
      </c>
      <c r="B1341" s="13" t="s">
        <v>3242</v>
      </c>
      <c r="C1341" s="14" t="s">
        <v>1031</v>
      </c>
      <c r="D1341" s="15">
        <v>0</v>
      </c>
      <c r="E1341" s="15">
        <v>0</v>
      </c>
      <c r="F1341" s="16">
        <v>24000000</v>
      </c>
      <c r="G1341" s="16">
        <v>24000000</v>
      </c>
      <c r="H1341" s="17" t="s">
        <v>8</v>
      </c>
      <c r="I1341" s="17"/>
    </row>
    <row r="1342" spans="1:9" x14ac:dyDescent="0.25">
      <c r="A1342" s="13" t="s">
        <v>2084</v>
      </c>
      <c r="B1342" s="13" t="s">
        <v>3243</v>
      </c>
      <c r="C1342" s="14" t="s">
        <v>1032</v>
      </c>
      <c r="D1342" s="15">
        <v>0</v>
      </c>
      <c r="E1342" s="15">
        <v>0</v>
      </c>
      <c r="F1342" s="16">
        <v>250000</v>
      </c>
      <c r="G1342" s="16">
        <v>529000</v>
      </c>
      <c r="H1342" s="18">
        <v>0</v>
      </c>
      <c r="I1342" s="17" t="s">
        <v>16</v>
      </c>
    </row>
    <row r="1343" spans="1:9" x14ac:dyDescent="0.25">
      <c r="A1343" s="10"/>
      <c r="B1343" s="10" t="s">
        <v>3244</v>
      </c>
      <c r="C1343" s="7" t="s">
        <v>1033</v>
      </c>
      <c r="D1343" s="11">
        <v>0</v>
      </c>
      <c r="E1343" s="11">
        <v>0</v>
      </c>
      <c r="F1343" s="12">
        <v>750000</v>
      </c>
      <c r="G1343" s="11">
        <v>0</v>
      </c>
      <c r="H1343" s="7"/>
      <c r="I1343" s="7"/>
    </row>
    <row r="1344" spans="1:9" x14ac:dyDescent="0.25">
      <c r="A1344" s="13" t="s">
        <v>2088</v>
      </c>
      <c r="B1344" s="13" t="s">
        <v>3245</v>
      </c>
      <c r="C1344" s="14" t="s">
        <v>1034</v>
      </c>
      <c r="D1344" s="15">
        <v>0</v>
      </c>
      <c r="E1344" s="15">
        <v>0</v>
      </c>
      <c r="F1344" s="16">
        <v>750000</v>
      </c>
      <c r="G1344" s="15">
        <v>0</v>
      </c>
      <c r="H1344" s="17" t="s">
        <v>8</v>
      </c>
      <c r="I1344" s="17"/>
    </row>
    <row r="1345" spans="1:9" x14ac:dyDescent="0.25">
      <c r="A1345" s="10"/>
      <c r="B1345" s="10" t="s">
        <v>3246</v>
      </c>
      <c r="C1345" s="7" t="s">
        <v>1035</v>
      </c>
      <c r="D1345" s="11">
        <v>0</v>
      </c>
      <c r="E1345" s="11">
        <v>0</v>
      </c>
      <c r="F1345" s="11">
        <v>0</v>
      </c>
      <c r="G1345" s="11">
        <v>0</v>
      </c>
      <c r="H1345" s="7"/>
      <c r="I1345" s="7"/>
    </row>
    <row r="1346" spans="1:9" x14ac:dyDescent="0.25">
      <c r="A1346" s="13" t="s">
        <v>2090</v>
      </c>
      <c r="B1346" s="13" t="s">
        <v>3247</v>
      </c>
      <c r="C1346" s="14" t="s">
        <v>1036</v>
      </c>
      <c r="D1346" s="15">
        <v>0</v>
      </c>
      <c r="E1346" s="15">
        <v>0</v>
      </c>
      <c r="F1346" s="15">
        <v>0</v>
      </c>
      <c r="G1346" s="15">
        <v>0</v>
      </c>
      <c r="H1346" s="17" t="s">
        <v>8</v>
      </c>
      <c r="I1346" s="17"/>
    </row>
    <row r="1347" spans="1:9" x14ac:dyDescent="0.25">
      <c r="A1347" s="10"/>
      <c r="B1347" s="10" t="s">
        <v>3248</v>
      </c>
      <c r="C1347" s="7" t="s">
        <v>413</v>
      </c>
      <c r="D1347" s="11">
        <v>0</v>
      </c>
      <c r="E1347" s="11">
        <v>0</v>
      </c>
      <c r="F1347" s="11">
        <v>0</v>
      </c>
      <c r="G1347" s="12">
        <v>2000000</v>
      </c>
      <c r="H1347" s="7"/>
      <c r="I1347" s="7"/>
    </row>
    <row r="1348" spans="1:9" x14ac:dyDescent="0.25">
      <c r="A1348" s="13" t="s">
        <v>2092</v>
      </c>
      <c r="B1348" s="13" t="s">
        <v>3249</v>
      </c>
      <c r="C1348" s="14" t="s">
        <v>1037</v>
      </c>
      <c r="D1348" s="15">
        <v>0</v>
      </c>
      <c r="E1348" s="15">
        <v>0</v>
      </c>
      <c r="F1348" s="15">
        <v>0</v>
      </c>
      <c r="G1348" s="16">
        <v>2000000</v>
      </c>
      <c r="H1348" s="18">
        <v>0</v>
      </c>
      <c r="I1348" s="17" t="s">
        <v>16</v>
      </c>
    </row>
    <row r="1349" spans="1:9" x14ac:dyDescent="0.25">
      <c r="A1349" s="10"/>
      <c r="B1349" s="10" t="s">
        <v>3250</v>
      </c>
      <c r="C1349" s="7" t="s">
        <v>61</v>
      </c>
      <c r="D1349" s="11">
        <v>0</v>
      </c>
      <c r="E1349" s="11">
        <v>0</v>
      </c>
      <c r="F1349" s="12">
        <v>2000000</v>
      </c>
      <c r="G1349" s="12">
        <v>1500000</v>
      </c>
      <c r="H1349" s="7"/>
      <c r="I1349" s="7"/>
    </row>
    <row r="1350" spans="1:9" x14ac:dyDescent="0.25">
      <c r="A1350" s="13" t="s">
        <v>2094</v>
      </c>
      <c r="B1350" s="13" t="s">
        <v>3251</v>
      </c>
      <c r="C1350" s="14" t="s">
        <v>61</v>
      </c>
      <c r="D1350" s="15">
        <v>0</v>
      </c>
      <c r="E1350" s="15">
        <v>0</v>
      </c>
      <c r="F1350" s="16">
        <v>2000000</v>
      </c>
      <c r="G1350" s="16">
        <v>500000</v>
      </c>
      <c r="H1350" s="18">
        <v>0</v>
      </c>
      <c r="I1350" s="17" t="s">
        <v>16</v>
      </c>
    </row>
    <row r="1351" spans="1:9" x14ac:dyDescent="0.25">
      <c r="A1351" s="13" t="s">
        <v>2096</v>
      </c>
      <c r="B1351" s="13" t="s">
        <v>3252</v>
      </c>
      <c r="C1351" s="14" t="s">
        <v>330</v>
      </c>
      <c r="D1351" s="15">
        <v>0</v>
      </c>
      <c r="E1351" s="15">
        <v>0</v>
      </c>
      <c r="F1351" s="15">
        <v>0</v>
      </c>
      <c r="G1351" s="16">
        <v>1000000</v>
      </c>
      <c r="H1351" s="18">
        <v>0</v>
      </c>
      <c r="I1351" s="17" t="s">
        <v>16</v>
      </c>
    </row>
    <row r="1352" spans="1:9" x14ac:dyDescent="0.25">
      <c r="A1352" s="19" t="s">
        <v>54</v>
      </c>
      <c r="B1352" s="19"/>
      <c r="C1352" s="19"/>
      <c r="D1352" s="22">
        <v>0</v>
      </c>
      <c r="E1352" s="20">
        <v>500000</v>
      </c>
      <c r="F1352" s="20">
        <v>243000000</v>
      </c>
      <c r="G1352" s="20">
        <v>128529000</v>
      </c>
      <c r="H1352" s="21"/>
      <c r="I1352" s="21"/>
    </row>
    <row r="1353" spans="1:9" x14ac:dyDescent="0.25">
      <c r="A1353" s="8"/>
      <c r="B1353" s="9" t="s">
        <v>55</v>
      </c>
      <c r="C1353" s="9"/>
      <c r="D1353" s="9"/>
      <c r="E1353" s="9"/>
      <c r="F1353" s="9"/>
      <c r="G1353" s="9"/>
      <c r="H1353" s="9"/>
      <c r="I1353" s="9"/>
    </row>
    <row r="1354" spans="1:9" x14ac:dyDescent="0.25">
      <c r="A1354" s="19" t="s">
        <v>54</v>
      </c>
      <c r="B1354" s="19"/>
      <c r="C1354" s="19"/>
      <c r="D1354" s="19"/>
      <c r="E1354" s="19"/>
      <c r="F1354" s="19"/>
      <c r="G1354" s="22">
        <v>0</v>
      </c>
      <c r="H1354" s="23"/>
      <c r="I1354" s="23"/>
    </row>
    <row r="1355" spans="1:9" ht="21" x14ac:dyDescent="0.25">
      <c r="A1355" s="19" t="s">
        <v>56</v>
      </c>
      <c r="B1355" s="19"/>
      <c r="C1355" s="19"/>
      <c r="D1355" s="11">
        <v>0</v>
      </c>
      <c r="E1355" s="12">
        <v>500000</v>
      </c>
      <c r="F1355" s="12">
        <v>243000000</v>
      </c>
      <c r="G1355" s="12">
        <v>128529000</v>
      </c>
      <c r="H1355" s="23"/>
      <c r="I1355" s="23"/>
    </row>
    <row r="1356" spans="1:9" ht="21" x14ac:dyDescent="0.25">
      <c r="A1356" s="6" t="s">
        <v>2589</v>
      </c>
      <c r="B1356" s="7" t="s">
        <v>1038</v>
      </c>
      <c r="C1356" s="7"/>
      <c r="D1356" s="7"/>
      <c r="E1356" s="7"/>
      <c r="F1356" s="7"/>
      <c r="G1356" s="7"/>
      <c r="H1356" s="7"/>
      <c r="I1356" s="7"/>
    </row>
    <row r="1357" spans="1:9" x14ac:dyDescent="0.25">
      <c r="A1357" s="8"/>
      <c r="B1357" s="9" t="s">
        <v>12</v>
      </c>
      <c r="C1357" s="9"/>
      <c r="D1357" s="9"/>
      <c r="E1357" s="9"/>
      <c r="F1357" s="9"/>
      <c r="G1357" s="9"/>
      <c r="H1357" s="9"/>
      <c r="I1357" s="9"/>
    </row>
    <row r="1358" spans="1:9" x14ac:dyDescent="0.25">
      <c r="A1358" s="10"/>
      <c r="B1358" s="10" t="s">
        <v>3253</v>
      </c>
      <c r="C1358" s="7" t="s">
        <v>23</v>
      </c>
      <c r="D1358" s="11">
        <v>0</v>
      </c>
      <c r="E1358" s="12">
        <v>2000000</v>
      </c>
      <c r="F1358" s="12">
        <v>17000000</v>
      </c>
      <c r="G1358" s="12">
        <v>10000000</v>
      </c>
      <c r="H1358" s="7"/>
      <c r="I1358" s="7"/>
    </row>
    <row r="1359" spans="1:9" ht="21" x14ac:dyDescent="0.25">
      <c r="A1359" s="13" t="s">
        <v>2063</v>
      </c>
      <c r="B1359" s="13" t="s">
        <v>3254</v>
      </c>
      <c r="C1359" s="14" t="s">
        <v>1039</v>
      </c>
      <c r="D1359" s="15">
        <v>0</v>
      </c>
      <c r="E1359" s="16">
        <v>2000000</v>
      </c>
      <c r="F1359" s="16">
        <v>2000000</v>
      </c>
      <c r="G1359" s="16">
        <v>2000000</v>
      </c>
      <c r="H1359" s="17" t="s">
        <v>8</v>
      </c>
      <c r="I1359" s="17"/>
    </row>
    <row r="1360" spans="1:9" x14ac:dyDescent="0.25">
      <c r="A1360" s="13" t="s">
        <v>2066</v>
      </c>
      <c r="B1360" s="13" t="s">
        <v>3255</v>
      </c>
      <c r="C1360" s="14" t="s">
        <v>1040</v>
      </c>
      <c r="D1360" s="15">
        <v>0</v>
      </c>
      <c r="E1360" s="15">
        <v>0</v>
      </c>
      <c r="F1360" s="16">
        <v>8000000</v>
      </c>
      <c r="G1360" s="16">
        <v>4000000</v>
      </c>
      <c r="H1360" s="17" t="s">
        <v>8</v>
      </c>
      <c r="I1360" s="17"/>
    </row>
    <row r="1361" spans="1:9" x14ac:dyDescent="0.25">
      <c r="A1361" s="13" t="s">
        <v>2068</v>
      </c>
      <c r="B1361" s="13" t="s">
        <v>3256</v>
      </c>
      <c r="C1361" s="14" t="s">
        <v>1041</v>
      </c>
      <c r="D1361" s="15">
        <v>0</v>
      </c>
      <c r="E1361" s="15">
        <v>0</v>
      </c>
      <c r="F1361" s="15">
        <v>0</v>
      </c>
      <c r="G1361" s="15">
        <v>0</v>
      </c>
      <c r="H1361" s="18">
        <v>0</v>
      </c>
      <c r="I1361" s="17" t="s">
        <v>16</v>
      </c>
    </row>
    <row r="1362" spans="1:9" x14ac:dyDescent="0.25">
      <c r="A1362" s="13" t="s">
        <v>2070</v>
      </c>
      <c r="B1362" s="13" t="s">
        <v>3257</v>
      </c>
      <c r="C1362" s="14" t="s">
        <v>1042</v>
      </c>
      <c r="D1362" s="15">
        <v>0</v>
      </c>
      <c r="E1362" s="15">
        <v>0</v>
      </c>
      <c r="F1362" s="16">
        <v>7000000</v>
      </c>
      <c r="G1362" s="16">
        <v>4000000</v>
      </c>
      <c r="H1362" s="18">
        <v>0</v>
      </c>
      <c r="I1362" s="17" t="s">
        <v>16</v>
      </c>
    </row>
    <row r="1363" spans="1:9" x14ac:dyDescent="0.25">
      <c r="A1363" s="10"/>
      <c r="B1363" s="10" t="s">
        <v>3258</v>
      </c>
      <c r="C1363" s="7" t="s">
        <v>1043</v>
      </c>
      <c r="D1363" s="11">
        <v>0</v>
      </c>
      <c r="E1363" s="11">
        <v>0</v>
      </c>
      <c r="F1363" s="12">
        <v>30000000</v>
      </c>
      <c r="G1363" s="11">
        <v>0</v>
      </c>
      <c r="H1363" s="7"/>
      <c r="I1363" s="7"/>
    </row>
    <row r="1364" spans="1:9" x14ac:dyDescent="0.25">
      <c r="A1364" s="13" t="s">
        <v>2072</v>
      </c>
      <c r="B1364" s="13" t="s">
        <v>3259</v>
      </c>
      <c r="C1364" s="14" t="s">
        <v>1044</v>
      </c>
      <c r="D1364" s="15">
        <v>0</v>
      </c>
      <c r="E1364" s="15">
        <v>0</v>
      </c>
      <c r="F1364" s="15">
        <v>0</v>
      </c>
      <c r="G1364" s="15">
        <v>0</v>
      </c>
      <c r="H1364" s="18">
        <v>0</v>
      </c>
      <c r="I1364" s="17" t="s">
        <v>16</v>
      </c>
    </row>
    <row r="1365" spans="1:9" x14ac:dyDescent="0.25">
      <c r="A1365" s="13" t="s">
        <v>2074</v>
      </c>
      <c r="B1365" s="13" t="s">
        <v>3260</v>
      </c>
      <c r="C1365" s="14" t="s">
        <v>1045</v>
      </c>
      <c r="D1365" s="15">
        <v>0</v>
      </c>
      <c r="E1365" s="15">
        <v>0</v>
      </c>
      <c r="F1365" s="16">
        <v>30000000</v>
      </c>
      <c r="G1365" s="15">
        <v>0</v>
      </c>
      <c r="H1365" s="18">
        <v>0</v>
      </c>
      <c r="I1365" s="17" t="s">
        <v>16</v>
      </c>
    </row>
    <row r="1366" spans="1:9" x14ac:dyDescent="0.25">
      <c r="A1366" s="10"/>
      <c r="B1366" s="10" t="s">
        <v>3261</v>
      </c>
      <c r="C1366" s="7" t="s">
        <v>58</v>
      </c>
      <c r="D1366" s="11">
        <v>0</v>
      </c>
      <c r="E1366" s="11">
        <v>0</v>
      </c>
      <c r="F1366" s="12">
        <v>66000000</v>
      </c>
      <c r="G1366" s="12">
        <v>10000000</v>
      </c>
      <c r="H1366" s="7"/>
      <c r="I1366" s="7"/>
    </row>
    <row r="1367" spans="1:9" x14ac:dyDescent="0.25">
      <c r="A1367" s="13" t="s">
        <v>2077</v>
      </c>
      <c r="B1367" s="13" t="s">
        <v>3262</v>
      </c>
      <c r="C1367" s="14" t="s">
        <v>1046</v>
      </c>
      <c r="D1367" s="15">
        <v>0</v>
      </c>
      <c r="E1367" s="15">
        <v>0</v>
      </c>
      <c r="F1367" s="16">
        <v>46000000</v>
      </c>
      <c r="G1367" s="16">
        <v>10000000</v>
      </c>
      <c r="H1367" s="18">
        <v>0</v>
      </c>
      <c r="I1367" s="17" t="s">
        <v>16</v>
      </c>
    </row>
    <row r="1368" spans="1:9" ht="21" x14ac:dyDescent="0.25">
      <c r="A1368" s="13" t="s">
        <v>2080</v>
      </c>
      <c r="B1368" s="13" t="s">
        <v>3263</v>
      </c>
      <c r="C1368" s="14" t="s">
        <v>1047</v>
      </c>
      <c r="D1368" s="15">
        <v>0</v>
      </c>
      <c r="E1368" s="15">
        <v>0</v>
      </c>
      <c r="F1368" s="16">
        <v>20000000</v>
      </c>
      <c r="G1368" s="15">
        <v>0</v>
      </c>
      <c r="H1368" s="18">
        <v>0</v>
      </c>
      <c r="I1368" s="17" t="s">
        <v>16</v>
      </c>
    </row>
    <row r="1369" spans="1:9" x14ac:dyDescent="0.25">
      <c r="A1369" s="13" t="s">
        <v>2082</v>
      </c>
      <c r="B1369" s="13" t="s">
        <v>3264</v>
      </c>
      <c r="C1369" s="14" t="s">
        <v>1048</v>
      </c>
      <c r="D1369" s="15">
        <v>0</v>
      </c>
      <c r="E1369" s="15">
        <v>0</v>
      </c>
      <c r="F1369" s="15">
        <v>0</v>
      </c>
      <c r="G1369" s="15">
        <v>0</v>
      </c>
      <c r="H1369" s="18">
        <v>0</v>
      </c>
      <c r="I1369" s="17" t="s">
        <v>16</v>
      </c>
    </row>
    <row r="1370" spans="1:9" x14ac:dyDescent="0.25">
      <c r="A1370" s="10"/>
      <c r="B1370" s="10" t="s">
        <v>3265</v>
      </c>
      <c r="C1370" s="7" t="s">
        <v>61</v>
      </c>
      <c r="D1370" s="12">
        <v>1927000</v>
      </c>
      <c r="E1370" s="11">
        <v>0</v>
      </c>
      <c r="F1370" s="12">
        <v>17000000</v>
      </c>
      <c r="G1370" s="12">
        <v>10000000</v>
      </c>
      <c r="H1370" s="7"/>
      <c r="I1370" s="7"/>
    </row>
    <row r="1371" spans="1:9" x14ac:dyDescent="0.25">
      <c r="A1371" s="13" t="s">
        <v>2084</v>
      </c>
      <c r="B1371" s="13" t="s">
        <v>3266</v>
      </c>
      <c r="C1371" s="14" t="s">
        <v>1049</v>
      </c>
      <c r="D1371" s="16">
        <v>934000</v>
      </c>
      <c r="E1371" s="15">
        <v>0</v>
      </c>
      <c r="F1371" s="16">
        <v>7000000</v>
      </c>
      <c r="G1371" s="16">
        <v>5000000</v>
      </c>
      <c r="H1371" s="18">
        <v>0</v>
      </c>
      <c r="I1371" s="17" t="s">
        <v>16</v>
      </c>
    </row>
    <row r="1372" spans="1:9" x14ac:dyDescent="0.25">
      <c r="A1372" s="13" t="s">
        <v>2088</v>
      </c>
      <c r="B1372" s="13" t="s">
        <v>3267</v>
      </c>
      <c r="C1372" s="14" t="s">
        <v>1050</v>
      </c>
      <c r="D1372" s="16">
        <v>993000</v>
      </c>
      <c r="E1372" s="15">
        <v>0</v>
      </c>
      <c r="F1372" s="16">
        <v>10000000</v>
      </c>
      <c r="G1372" s="16">
        <v>5000000</v>
      </c>
      <c r="H1372" s="18">
        <v>0</v>
      </c>
      <c r="I1372" s="17" t="s">
        <v>16</v>
      </c>
    </row>
    <row r="1373" spans="1:9" x14ac:dyDescent="0.25">
      <c r="A1373" s="19" t="s">
        <v>54</v>
      </c>
      <c r="B1373" s="19"/>
      <c r="C1373" s="19"/>
      <c r="D1373" s="20">
        <v>1927000</v>
      </c>
      <c r="E1373" s="20">
        <v>2000000</v>
      </c>
      <c r="F1373" s="20">
        <v>130000000</v>
      </c>
      <c r="G1373" s="20">
        <v>30000000</v>
      </c>
      <c r="H1373" s="21"/>
      <c r="I1373" s="21"/>
    </row>
    <row r="1374" spans="1:9" x14ac:dyDescent="0.25">
      <c r="A1374" s="8"/>
      <c r="B1374" s="9" t="s">
        <v>55</v>
      </c>
      <c r="C1374" s="9"/>
      <c r="D1374" s="9"/>
      <c r="E1374" s="9"/>
      <c r="F1374" s="9"/>
      <c r="G1374" s="9"/>
      <c r="H1374" s="9"/>
      <c r="I1374" s="9"/>
    </row>
    <row r="1375" spans="1:9" x14ac:dyDescent="0.25">
      <c r="A1375" s="19" t="s">
        <v>54</v>
      </c>
      <c r="B1375" s="19"/>
      <c r="C1375" s="19"/>
      <c r="D1375" s="19"/>
      <c r="E1375" s="19"/>
      <c r="F1375" s="19"/>
      <c r="G1375" s="22">
        <v>0</v>
      </c>
      <c r="H1375" s="23"/>
      <c r="I1375" s="23"/>
    </row>
    <row r="1376" spans="1:9" ht="21" x14ac:dyDescent="0.25">
      <c r="A1376" s="19" t="s">
        <v>56</v>
      </c>
      <c r="B1376" s="19"/>
      <c r="C1376" s="19"/>
      <c r="D1376" s="12">
        <v>1927000</v>
      </c>
      <c r="E1376" s="12">
        <v>2000000</v>
      </c>
      <c r="F1376" s="12">
        <v>130000000</v>
      </c>
      <c r="G1376" s="12">
        <v>30000000</v>
      </c>
      <c r="H1376" s="23"/>
      <c r="I1376" s="23"/>
    </row>
    <row r="1377" spans="1:9" ht="21" x14ac:dyDescent="0.25">
      <c r="A1377" s="6" t="s">
        <v>2591</v>
      </c>
      <c r="B1377" s="7" t="s">
        <v>1051</v>
      </c>
      <c r="C1377" s="7"/>
      <c r="D1377" s="7"/>
      <c r="E1377" s="7"/>
      <c r="F1377" s="7"/>
      <c r="G1377" s="7"/>
      <c r="H1377" s="7"/>
      <c r="I1377" s="7"/>
    </row>
    <row r="1378" spans="1:9" x14ac:dyDescent="0.25">
      <c r="A1378" s="8"/>
      <c r="B1378" s="9" t="s">
        <v>12</v>
      </c>
      <c r="C1378" s="9"/>
      <c r="D1378" s="9"/>
      <c r="E1378" s="9"/>
      <c r="F1378" s="9"/>
      <c r="G1378" s="9"/>
      <c r="H1378" s="9"/>
      <c r="I1378" s="9"/>
    </row>
    <row r="1379" spans="1:9" x14ac:dyDescent="0.25">
      <c r="A1379" s="10"/>
      <c r="B1379" s="10" t="s">
        <v>3268</v>
      </c>
      <c r="C1379" s="7" t="s">
        <v>1052</v>
      </c>
      <c r="D1379" s="12">
        <v>3028500</v>
      </c>
      <c r="E1379" s="11">
        <v>0</v>
      </c>
      <c r="F1379" s="12">
        <v>9000000</v>
      </c>
      <c r="G1379" s="12">
        <v>5000000</v>
      </c>
      <c r="H1379" s="7"/>
      <c r="I1379" s="7"/>
    </row>
    <row r="1380" spans="1:9" ht="21" x14ac:dyDescent="0.25">
      <c r="A1380" s="13" t="s">
        <v>2063</v>
      </c>
      <c r="B1380" s="13" t="s">
        <v>3269</v>
      </c>
      <c r="C1380" s="14" t="s">
        <v>1053</v>
      </c>
      <c r="D1380" s="16">
        <v>3028500</v>
      </c>
      <c r="E1380" s="15">
        <v>0</v>
      </c>
      <c r="F1380" s="15">
        <v>0</v>
      </c>
      <c r="G1380" s="15">
        <v>0</v>
      </c>
      <c r="H1380" s="17" t="s">
        <v>8</v>
      </c>
      <c r="I1380" s="17"/>
    </row>
    <row r="1381" spans="1:9" x14ac:dyDescent="0.25">
      <c r="A1381" s="13" t="s">
        <v>2072</v>
      </c>
      <c r="B1381" s="13" t="s">
        <v>3270</v>
      </c>
      <c r="C1381" s="14" t="s">
        <v>1054</v>
      </c>
      <c r="D1381" s="15">
        <v>0</v>
      </c>
      <c r="E1381" s="15">
        <v>0</v>
      </c>
      <c r="F1381" s="16">
        <v>5000000</v>
      </c>
      <c r="G1381" s="15">
        <v>0</v>
      </c>
      <c r="H1381" s="18">
        <v>0</v>
      </c>
      <c r="I1381" s="17" t="s">
        <v>16</v>
      </c>
    </row>
    <row r="1382" spans="1:9" x14ac:dyDescent="0.25">
      <c r="A1382" s="13" t="s">
        <v>2074</v>
      </c>
      <c r="B1382" s="13" t="s">
        <v>3271</v>
      </c>
      <c r="C1382" s="14" t="s">
        <v>1055</v>
      </c>
      <c r="D1382" s="15">
        <v>0</v>
      </c>
      <c r="E1382" s="15">
        <v>0</v>
      </c>
      <c r="F1382" s="16">
        <v>4000000</v>
      </c>
      <c r="G1382" s="15">
        <v>0</v>
      </c>
      <c r="H1382" s="18">
        <v>0</v>
      </c>
      <c r="I1382" s="17" t="s">
        <v>16</v>
      </c>
    </row>
    <row r="1383" spans="1:9" x14ac:dyDescent="0.25">
      <c r="A1383" s="13" t="s">
        <v>2077</v>
      </c>
      <c r="B1383" s="13" t="s">
        <v>3272</v>
      </c>
      <c r="C1383" s="14" t="s">
        <v>108</v>
      </c>
      <c r="D1383" s="15">
        <v>0</v>
      </c>
      <c r="E1383" s="15">
        <v>0</v>
      </c>
      <c r="F1383" s="15">
        <v>0</v>
      </c>
      <c r="G1383" s="16">
        <v>5000000</v>
      </c>
      <c r="H1383" s="18">
        <v>0</v>
      </c>
      <c r="I1383" s="17" t="s">
        <v>16</v>
      </c>
    </row>
    <row r="1384" spans="1:9" x14ac:dyDescent="0.25">
      <c r="A1384" s="10"/>
      <c r="B1384" s="10" t="s">
        <v>3273</v>
      </c>
      <c r="C1384" s="7" t="s">
        <v>722</v>
      </c>
      <c r="D1384" s="11">
        <v>0</v>
      </c>
      <c r="E1384" s="11">
        <v>0</v>
      </c>
      <c r="F1384" s="12">
        <v>2000000</v>
      </c>
      <c r="G1384" s="12">
        <v>6000000</v>
      </c>
      <c r="H1384" s="7"/>
      <c r="I1384" s="7"/>
    </row>
    <row r="1385" spans="1:9" x14ac:dyDescent="0.25">
      <c r="A1385" s="13" t="s">
        <v>2080</v>
      </c>
      <c r="B1385" s="13" t="s">
        <v>3274</v>
      </c>
      <c r="C1385" s="14" t="s">
        <v>1056</v>
      </c>
      <c r="D1385" s="15">
        <v>0</v>
      </c>
      <c r="E1385" s="15">
        <v>0</v>
      </c>
      <c r="F1385" s="16">
        <v>2000000</v>
      </c>
      <c r="G1385" s="16">
        <v>6000000</v>
      </c>
      <c r="H1385" s="17" t="s">
        <v>8</v>
      </c>
      <c r="I1385" s="17"/>
    </row>
    <row r="1386" spans="1:9" x14ac:dyDescent="0.25">
      <c r="A1386" s="10"/>
      <c r="B1386" s="10" t="s">
        <v>3275</v>
      </c>
      <c r="C1386" s="7" t="s">
        <v>1057</v>
      </c>
      <c r="D1386" s="11">
        <v>0</v>
      </c>
      <c r="E1386" s="11">
        <v>0</v>
      </c>
      <c r="F1386" s="12">
        <v>14000000</v>
      </c>
      <c r="G1386" s="12">
        <v>4000000</v>
      </c>
      <c r="H1386" s="7"/>
      <c r="I1386" s="7"/>
    </row>
    <row r="1387" spans="1:9" ht="21" x14ac:dyDescent="0.25">
      <c r="A1387" s="13" t="s">
        <v>2090</v>
      </c>
      <c r="B1387" s="13" t="s">
        <v>3276</v>
      </c>
      <c r="C1387" s="14" t="s">
        <v>1058</v>
      </c>
      <c r="D1387" s="15">
        <v>0</v>
      </c>
      <c r="E1387" s="15">
        <v>0</v>
      </c>
      <c r="F1387" s="16">
        <v>3000000</v>
      </c>
      <c r="G1387" s="15">
        <v>0</v>
      </c>
      <c r="H1387" s="17" t="s">
        <v>8</v>
      </c>
      <c r="I1387" s="17"/>
    </row>
    <row r="1388" spans="1:9" ht="31.5" x14ac:dyDescent="0.25">
      <c r="A1388" s="13" t="s">
        <v>2092</v>
      </c>
      <c r="B1388" s="13" t="s">
        <v>3277</v>
      </c>
      <c r="C1388" s="14" t="s">
        <v>1059</v>
      </c>
      <c r="D1388" s="15">
        <v>0</v>
      </c>
      <c r="E1388" s="15">
        <v>0</v>
      </c>
      <c r="F1388" s="16">
        <v>2000000</v>
      </c>
      <c r="G1388" s="16">
        <v>2000000</v>
      </c>
      <c r="H1388" s="18">
        <v>0</v>
      </c>
      <c r="I1388" s="17" t="s">
        <v>16</v>
      </c>
    </row>
    <row r="1389" spans="1:9" ht="21" x14ac:dyDescent="0.25">
      <c r="A1389" s="13" t="s">
        <v>2094</v>
      </c>
      <c r="B1389" s="13" t="s">
        <v>3278</v>
      </c>
      <c r="C1389" s="14" t="s">
        <v>1060</v>
      </c>
      <c r="D1389" s="15">
        <v>0</v>
      </c>
      <c r="E1389" s="15">
        <v>0</v>
      </c>
      <c r="F1389" s="16">
        <v>1000000</v>
      </c>
      <c r="G1389" s="15">
        <v>0</v>
      </c>
      <c r="H1389" s="18">
        <v>0</v>
      </c>
      <c r="I1389" s="17" t="s">
        <v>16</v>
      </c>
    </row>
    <row r="1390" spans="1:9" ht="21" x14ac:dyDescent="0.25">
      <c r="A1390" s="13" t="s">
        <v>2096</v>
      </c>
      <c r="B1390" s="13" t="s">
        <v>3279</v>
      </c>
      <c r="C1390" s="14" t="s">
        <v>1061</v>
      </c>
      <c r="D1390" s="15">
        <v>0</v>
      </c>
      <c r="E1390" s="15">
        <v>0</v>
      </c>
      <c r="F1390" s="16">
        <v>3000000</v>
      </c>
      <c r="G1390" s="16">
        <v>1000000</v>
      </c>
      <c r="H1390" s="18">
        <v>0</v>
      </c>
      <c r="I1390" s="17" t="s">
        <v>16</v>
      </c>
    </row>
    <row r="1391" spans="1:9" x14ac:dyDescent="0.25">
      <c r="A1391" s="13" t="s">
        <v>2099</v>
      </c>
      <c r="B1391" s="13" t="s">
        <v>3280</v>
      </c>
      <c r="C1391" s="14" t="s">
        <v>1062</v>
      </c>
      <c r="D1391" s="15">
        <v>0</v>
      </c>
      <c r="E1391" s="15">
        <v>0</v>
      </c>
      <c r="F1391" s="16">
        <v>5000000</v>
      </c>
      <c r="G1391" s="16">
        <v>1000000</v>
      </c>
      <c r="H1391" s="18">
        <v>0</v>
      </c>
      <c r="I1391" s="17" t="s">
        <v>16</v>
      </c>
    </row>
    <row r="1392" spans="1:9" x14ac:dyDescent="0.25">
      <c r="A1392" s="19" t="s">
        <v>54</v>
      </c>
      <c r="B1392" s="19"/>
      <c r="C1392" s="19"/>
      <c r="D1392" s="20">
        <v>3028500</v>
      </c>
      <c r="E1392" s="22">
        <v>0</v>
      </c>
      <c r="F1392" s="20">
        <v>25000000</v>
      </c>
      <c r="G1392" s="20">
        <v>15000000</v>
      </c>
      <c r="H1392" s="21"/>
      <c r="I1392" s="21"/>
    </row>
    <row r="1393" spans="1:9" x14ac:dyDescent="0.25">
      <c r="A1393" s="8"/>
      <c r="B1393" s="9" t="s">
        <v>55</v>
      </c>
      <c r="C1393" s="9"/>
      <c r="D1393" s="9"/>
      <c r="E1393" s="9"/>
      <c r="F1393" s="9"/>
      <c r="G1393" s="9"/>
      <c r="H1393" s="9"/>
      <c r="I1393" s="9"/>
    </row>
    <row r="1394" spans="1:9" x14ac:dyDescent="0.25">
      <c r="A1394" s="19" t="s">
        <v>54</v>
      </c>
      <c r="B1394" s="19"/>
      <c r="C1394" s="19"/>
      <c r="D1394" s="19"/>
      <c r="E1394" s="19"/>
      <c r="F1394" s="19"/>
      <c r="G1394" s="22">
        <v>0</v>
      </c>
      <c r="H1394" s="23"/>
      <c r="I1394" s="23"/>
    </row>
    <row r="1395" spans="1:9" ht="21" x14ac:dyDescent="0.25">
      <c r="A1395" s="19" t="s">
        <v>56</v>
      </c>
      <c r="B1395" s="19"/>
      <c r="C1395" s="19"/>
      <c r="D1395" s="12">
        <v>3028500</v>
      </c>
      <c r="E1395" s="11">
        <v>0</v>
      </c>
      <c r="F1395" s="12">
        <v>25000000</v>
      </c>
      <c r="G1395" s="12">
        <v>15000000</v>
      </c>
      <c r="H1395" s="23"/>
      <c r="I1395" s="23"/>
    </row>
    <row r="1396" spans="1:9" ht="21" x14ac:dyDescent="0.25">
      <c r="A1396" s="6" t="s">
        <v>2593</v>
      </c>
      <c r="B1396" s="7" t="s">
        <v>1063</v>
      </c>
      <c r="C1396" s="7"/>
      <c r="D1396" s="7"/>
      <c r="E1396" s="7"/>
      <c r="F1396" s="7"/>
      <c r="G1396" s="7"/>
      <c r="H1396" s="7"/>
      <c r="I1396" s="7"/>
    </row>
    <row r="1397" spans="1:9" x14ac:dyDescent="0.25">
      <c r="A1397" s="8"/>
      <c r="B1397" s="9" t="s">
        <v>12</v>
      </c>
      <c r="C1397" s="9"/>
      <c r="D1397" s="9"/>
      <c r="E1397" s="9"/>
      <c r="F1397" s="9"/>
      <c r="G1397" s="9"/>
      <c r="H1397" s="9"/>
      <c r="I1397" s="9"/>
    </row>
    <row r="1398" spans="1:9" x14ac:dyDescent="0.25">
      <c r="A1398" s="10"/>
      <c r="B1398" s="10" t="s">
        <v>3281</v>
      </c>
      <c r="C1398" s="7" t="s">
        <v>1064</v>
      </c>
      <c r="D1398" s="11">
        <v>0</v>
      </c>
      <c r="E1398" s="11">
        <v>0</v>
      </c>
      <c r="F1398" s="12">
        <v>6000000</v>
      </c>
      <c r="G1398" s="11">
        <v>0</v>
      </c>
      <c r="H1398" s="7"/>
      <c r="I1398" s="7"/>
    </row>
    <row r="1399" spans="1:9" ht="21" x14ac:dyDescent="0.25">
      <c r="A1399" s="13" t="s">
        <v>2063</v>
      </c>
      <c r="B1399" s="13" t="s">
        <v>3282</v>
      </c>
      <c r="C1399" s="14" t="s">
        <v>1065</v>
      </c>
      <c r="D1399" s="15">
        <v>0</v>
      </c>
      <c r="E1399" s="15">
        <v>0</v>
      </c>
      <c r="F1399" s="16">
        <v>6000000</v>
      </c>
      <c r="G1399" s="15">
        <v>0</v>
      </c>
      <c r="H1399" s="17" t="s">
        <v>8</v>
      </c>
      <c r="I1399" s="17"/>
    </row>
    <row r="1400" spans="1:9" x14ac:dyDescent="0.25">
      <c r="A1400" s="13" t="s">
        <v>2066</v>
      </c>
      <c r="B1400" s="13" t="s">
        <v>3283</v>
      </c>
      <c r="C1400" s="14" t="s">
        <v>1066</v>
      </c>
      <c r="D1400" s="15">
        <v>0</v>
      </c>
      <c r="E1400" s="15">
        <v>0</v>
      </c>
      <c r="F1400" s="15">
        <v>0</v>
      </c>
      <c r="G1400" s="15">
        <v>0</v>
      </c>
      <c r="H1400" s="17" t="s">
        <v>8</v>
      </c>
      <c r="I1400" s="17"/>
    </row>
    <row r="1401" spans="1:9" x14ac:dyDescent="0.25">
      <c r="A1401" s="13" t="s">
        <v>2068</v>
      </c>
      <c r="B1401" s="13" t="s">
        <v>3284</v>
      </c>
      <c r="C1401" s="14" t="s">
        <v>1067</v>
      </c>
      <c r="D1401" s="15">
        <v>0</v>
      </c>
      <c r="E1401" s="15">
        <v>0</v>
      </c>
      <c r="F1401" s="15">
        <v>0</v>
      </c>
      <c r="G1401" s="15">
        <v>0</v>
      </c>
      <c r="H1401" s="18">
        <v>0</v>
      </c>
      <c r="I1401" s="17" t="s">
        <v>16</v>
      </c>
    </row>
    <row r="1402" spans="1:9" x14ac:dyDescent="0.25">
      <c r="A1402" s="10"/>
      <c r="B1402" s="10" t="s">
        <v>3285</v>
      </c>
      <c r="C1402" s="7" t="s">
        <v>413</v>
      </c>
      <c r="D1402" s="11">
        <v>0</v>
      </c>
      <c r="E1402" s="11">
        <v>0</v>
      </c>
      <c r="F1402" s="11">
        <v>0</v>
      </c>
      <c r="G1402" s="11">
        <v>0</v>
      </c>
      <c r="H1402" s="7"/>
      <c r="I1402" s="7"/>
    </row>
    <row r="1403" spans="1:9" x14ac:dyDescent="0.25">
      <c r="A1403" s="13" t="s">
        <v>2070</v>
      </c>
      <c r="B1403" s="13" t="s">
        <v>3286</v>
      </c>
      <c r="C1403" s="14" t="s">
        <v>1068</v>
      </c>
      <c r="D1403" s="15">
        <v>0</v>
      </c>
      <c r="E1403" s="15">
        <v>0</v>
      </c>
      <c r="F1403" s="15">
        <v>0</v>
      </c>
      <c r="G1403" s="15">
        <v>0</v>
      </c>
      <c r="H1403" s="17" t="s">
        <v>8</v>
      </c>
      <c r="I1403" s="17"/>
    </row>
    <row r="1404" spans="1:9" x14ac:dyDescent="0.25">
      <c r="A1404" s="10"/>
      <c r="B1404" s="10" t="s">
        <v>3287</v>
      </c>
      <c r="C1404" s="7" t="s">
        <v>1069</v>
      </c>
      <c r="D1404" s="11">
        <v>0</v>
      </c>
      <c r="E1404" s="11">
        <v>0</v>
      </c>
      <c r="F1404" s="12">
        <v>1750000</v>
      </c>
      <c r="G1404" s="12">
        <v>1750000</v>
      </c>
      <c r="H1404" s="7"/>
      <c r="I1404" s="7"/>
    </row>
    <row r="1405" spans="1:9" x14ac:dyDescent="0.25">
      <c r="A1405" s="13" t="s">
        <v>2072</v>
      </c>
      <c r="B1405" s="13" t="s">
        <v>3288</v>
      </c>
      <c r="C1405" s="14" t="s">
        <v>1070</v>
      </c>
      <c r="D1405" s="15">
        <v>0</v>
      </c>
      <c r="E1405" s="15">
        <v>0</v>
      </c>
      <c r="F1405" s="16">
        <v>1750000</v>
      </c>
      <c r="G1405" s="16">
        <v>1750000</v>
      </c>
      <c r="H1405" s="17" t="s">
        <v>8</v>
      </c>
      <c r="I1405" s="17"/>
    </row>
    <row r="1406" spans="1:9" x14ac:dyDescent="0.25">
      <c r="A1406" s="10"/>
      <c r="B1406" s="10" t="s">
        <v>3289</v>
      </c>
      <c r="C1406" s="7" t="s">
        <v>1071</v>
      </c>
      <c r="D1406" s="11">
        <v>0</v>
      </c>
      <c r="E1406" s="11">
        <v>0</v>
      </c>
      <c r="F1406" s="11">
        <v>0</v>
      </c>
      <c r="G1406" s="11">
        <v>0</v>
      </c>
      <c r="H1406" s="7"/>
      <c r="I1406" s="7"/>
    </row>
    <row r="1407" spans="1:9" x14ac:dyDescent="0.25">
      <c r="A1407" s="13" t="s">
        <v>2074</v>
      </c>
      <c r="B1407" s="13" t="s">
        <v>3290</v>
      </c>
      <c r="C1407" s="14" t="s">
        <v>1071</v>
      </c>
      <c r="D1407" s="15">
        <v>0</v>
      </c>
      <c r="E1407" s="15">
        <v>0</v>
      </c>
      <c r="F1407" s="15">
        <v>0</v>
      </c>
      <c r="G1407" s="15">
        <v>0</v>
      </c>
      <c r="H1407" s="17" t="s">
        <v>8</v>
      </c>
      <c r="I1407" s="17"/>
    </row>
    <row r="1408" spans="1:9" x14ac:dyDescent="0.25">
      <c r="A1408" s="10"/>
      <c r="B1408" s="10" t="s">
        <v>3291</v>
      </c>
      <c r="C1408" s="7" t="s">
        <v>23</v>
      </c>
      <c r="D1408" s="11">
        <v>0</v>
      </c>
      <c r="E1408" s="11">
        <v>0</v>
      </c>
      <c r="F1408" s="12">
        <v>1000000</v>
      </c>
      <c r="G1408" s="12">
        <v>1000000</v>
      </c>
      <c r="H1408" s="7"/>
      <c r="I1408" s="7"/>
    </row>
    <row r="1409" spans="1:9" ht="21" x14ac:dyDescent="0.25">
      <c r="A1409" s="13" t="s">
        <v>2077</v>
      </c>
      <c r="B1409" s="13" t="s">
        <v>3292</v>
      </c>
      <c r="C1409" s="14" t="s">
        <v>1072</v>
      </c>
      <c r="D1409" s="15">
        <v>0</v>
      </c>
      <c r="E1409" s="15">
        <v>0</v>
      </c>
      <c r="F1409" s="16">
        <v>1000000</v>
      </c>
      <c r="G1409" s="16">
        <v>1000000</v>
      </c>
      <c r="H1409" s="17" t="s">
        <v>8</v>
      </c>
      <c r="I1409" s="17"/>
    </row>
    <row r="1410" spans="1:9" x14ac:dyDescent="0.25">
      <c r="A1410" s="10"/>
      <c r="B1410" s="10" t="s">
        <v>3293</v>
      </c>
      <c r="C1410" s="7" t="s">
        <v>82</v>
      </c>
      <c r="D1410" s="11">
        <v>0</v>
      </c>
      <c r="E1410" s="11">
        <v>0</v>
      </c>
      <c r="F1410" s="12">
        <v>1250000</v>
      </c>
      <c r="G1410" s="12">
        <v>1250000</v>
      </c>
      <c r="H1410" s="7"/>
      <c r="I1410" s="7"/>
    </row>
    <row r="1411" spans="1:9" ht="21" x14ac:dyDescent="0.25">
      <c r="A1411" s="13" t="s">
        <v>2080</v>
      </c>
      <c r="B1411" s="13" t="s">
        <v>3294</v>
      </c>
      <c r="C1411" s="14" t="s">
        <v>1073</v>
      </c>
      <c r="D1411" s="15">
        <v>0</v>
      </c>
      <c r="E1411" s="15">
        <v>0</v>
      </c>
      <c r="F1411" s="15">
        <v>0</v>
      </c>
      <c r="G1411" s="15">
        <v>0</v>
      </c>
      <c r="H1411" s="17" t="s">
        <v>8</v>
      </c>
      <c r="I1411" s="17"/>
    </row>
    <row r="1412" spans="1:9" ht="21" x14ac:dyDescent="0.25">
      <c r="A1412" s="13" t="s">
        <v>2082</v>
      </c>
      <c r="B1412" s="13" t="s">
        <v>3295</v>
      </c>
      <c r="C1412" s="14" t="s">
        <v>1074</v>
      </c>
      <c r="D1412" s="15">
        <v>0</v>
      </c>
      <c r="E1412" s="15">
        <v>0</v>
      </c>
      <c r="F1412" s="16">
        <v>1250000</v>
      </c>
      <c r="G1412" s="16">
        <v>1250000</v>
      </c>
      <c r="H1412" s="17" t="s">
        <v>8</v>
      </c>
      <c r="I1412" s="17"/>
    </row>
    <row r="1413" spans="1:9" x14ac:dyDescent="0.25">
      <c r="A1413" s="10"/>
      <c r="B1413" s="10" t="s">
        <v>3296</v>
      </c>
      <c r="C1413" s="7" t="s">
        <v>1075</v>
      </c>
      <c r="D1413" s="11">
        <v>0</v>
      </c>
      <c r="E1413" s="11">
        <v>0</v>
      </c>
      <c r="F1413" s="11">
        <v>0</v>
      </c>
      <c r="G1413" s="12">
        <v>16000000</v>
      </c>
      <c r="H1413" s="7"/>
      <c r="I1413" s="7"/>
    </row>
    <row r="1414" spans="1:9" x14ac:dyDescent="0.25">
      <c r="A1414" s="13" t="s">
        <v>2084</v>
      </c>
      <c r="B1414" s="13" t="s">
        <v>3297</v>
      </c>
      <c r="C1414" s="14" t="s">
        <v>1076</v>
      </c>
      <c r="D1414" s="15">
        <v>0</v>
      </c>
      <c r="E1414" s="15">
        <v>0</v>
      </c>
      <c r="F1414" s="15">
        <v>0</v>
      </c>
      <c r="G1414" s="16">
        <v>500000</v>
      </c>
      <c r="H1414" s="17" t="s">
        <v>8</v>
      </c>
      <c r="I1414" s="17"/>
    </row>
    <row r="1415" spans="1:9" x14ac:dyDescent="0.25">
      <c r="A1415" s="13" t="s">
        <v>2088</v>
      </c>
      <c r="B1415" s="13" t="s">
        <v>3298</v>
      </c>
      <c r="C1415" s="14" t="s">
        <v>1077</v>
      </c>
      <c r="D1415" s="15">
        <v>0</v>
      </c>
      <c r="E1415" s="15">
        <v>0</v>
      </c>
      <c r="F1415" s="15">
        <v>0</v>
      </c>
      <c r="G1415" s="15">
        <v>0</v>
      </c>
      <c r="H1415" s="17" t="s">
        <v>8</v>
      </c>
      <c r="I1415" s="17"/>
    </row>
    <row r="1416" spans="1:9" ht="21" x14ac:dyDescent="0.25">
      <c r="A1416" s="13" t="s">
        <v>2090</v>
      </c>
      <c r="B1416" s="13" t="s">
        <v>3299</v>
      </c>
      <c r="C1416" s="14" t="s">
        <v>1078</v>
      </c>
      <c r="D1416" s="15">
        <v>0</v>
      </c>
      <c r="E1416" s="15">
        <v>0</v>
      </c>
      <c r="F1416" s="15">
        <v>0</v>
      </c>
      <c r="G1416" s="16">
        <v>1000000</v>
      </c>
      <c r="H1416" s="17" t="s">
        <v>8</v>
      </c>
      <c r="I1416" s="17"/>
    </row>
    <row r="1417" spans="1:9" x14ac:dyDescent="0.25">
      <c r="A1417" s="13" t="s">
        <v>2092</v>
      </c>
      <c r="B1417" s="13" t="s">
        <v>3300</v>
      </c>
      <c r="C1417" s="14" t="s">
        <v>1079</v>
      </c>
      <c r="D1417" s="15">
        <v>0</v>
      </c>
      <c r="E1417" s="15">
        <v>0</v>
      </c>
      <c r="F1417" s="15">
        <v>0</v>
      </c>
      <c r="G1417" s="15">
        <v>0</v>
      </c>
      <c r="H1417" s="17" t="s">
        <v>8</v>
      </c>
      <c r="I1417" s="17"/>
    </row>
    <row r="1418" spans="1:9" x14ac:dyDescent="0.25">
      <c r="A1418" s="13" t="s">
        <v>2094</v>
      </c>
      <c r="B1418" s="13" t="s">
        <v>3301</v>
      </c>
      <c r="C1418" s="14" t="s">
        <v>1080</v>
      </c>
      <c r="D1418" s="15">
        <v>0</v>
      </c>
      <c r="E1418" s="15">
        <v>0</v>
      </c>
      <c r="F1418" s="15">
        <v>0</v>
      </c>
      <c r="G1418" s="16">
        <v>500000</v>
      </c>
      <c r="H1418" s="17" t="s">
        <v>8</v>
      </c>
      <c r="I1418" s="17"/>
    </row>
    <row r="1419" spans="1:9" x14ac:dyDescent="0.25">
      <c r="A1419" s="13" t="s">
        <v>2096</v>
      </c>
      <c r="B1419" s="13" t="s">
        <v>3302</v>
      </c>
      <c r="C1419" s="14" t="s">
        <v>1081</v>
      </c>
      <c r="D1419" s="15">
        <v>0</v>
      </c>
      <c r="E1419" s="15">
        <v>0</v>
      </c>
      <c r="F1419" s="15">
        <v>0</v>
      </c>
      <c r="G1419" s="16">
        <v>10000000</v>
      </c>
      <c r="H1419" s="18">
        <v>0</v>
      </c>
      <c r="I1419" s="17" t="s">
        <v>16</v>
      </c>
    </row>
    <row r="1420" spans="1:9" x14ac:dyDescent="0.25">
      <c r="A1420" s="13" t="s">
        <v>2099</v>
      </c>
      <c r="B1420" s="13" t="s">
        <v>3303</v>
      </c>
      <c r="C1420" s="14" t="s">
        <v>1082</v>
      </c>
      <c r="D1420" s="15">
        <v>0</v>
      </c>
      <c r="E1420" s="15">
        <v>0</v>
      </c>
      <c r="F1420" s="15">
        <v>0</v>
      </c>
      <c r="G1420" s="16">
        <v>2000000</v>
      </c>
      <c r="H1420" s="18">
        <v>0</v>
      </c>
      <c r="I1420" s="17" t="s">
        <v>16</v>
      </c>
    </row>
    <row r="1421" spans="1:9" x14ac:dyDescent="0.25">
      <c r="A1421" s="13" t="s">
        <v>2101</v>
      </c>
      <c r="B1421" s="13" t="s">
        <v>3304</v>
      </c>
      <c r="C1421" s="14" t="s">
        <v>81</v>
      </c>
      <c r="D1421" s="15">
        <v>0</v>
      </c>
      <c r="E1421" s="15">
        <v>0</v>
      </c>
      <c r="F1421" s="15">
        <v>0</v>
      </c>
      <c r="G1421" s="16">
        <v>1500000</v>
      </c>
      <c r="H1421" s="18">
        <v>0</v>
      </c>
      <c r="I1421" s="17" t="s">
        <v>16</v>
      </c>
    </row>
    <row r="1422" spans="1:9" x14ac:dyDescent="0.25">
      <c r="A1422" s="13" t="s">
        <v>2103</v>
      </c>
      <c r="B1422" s="13" t="s">
        <v>3305</v>
      </c>
      <c r="C1422" s="14" t="s">
        <v>1083</v>
      </c>
      <c r="D1422" s="15">
        <v>0</v>
      </c>
      <c r="E1422" s="15">
        <v>0</v>
      </c>
      <c r="F1422" s="15">
        <v>0</v>
      </c>
      <c r="G1422" s="16">
        <v>500000</v>
      </c>
      <c r="H1422" s="18">
        <v>0</v>
      </c>
      <c r="I1422" s="17" t="s">
        <v>16</v>
      </c>
    </row>
    <row r="1423" spans="1:9" x14ac:dyDescent="0.25">
      <c r="A1423" s="19" t="s">
        <v>54</v>
      </c>
      <c r="B1423" s="19"/>
      <c r="C1423" s="19"/>
      <c r="D1423" s="22">
        <v>0</v>
      </c>
      <c r="E1423" s="22">
        <v>0</v>
      </c>
      <c r="F1423" s="20">
        <v>10000000</v>
      </c>
      <c r="G1423" s="20">
        <v>20000000</v>
      </c>
      <c r="H1423" s="21"/>
      <c r="I1423" s="21"/>
    </row>
    <row r="1424" spans="1:9" x14ac:dyDescent="0.25">
      <c r="A1424" s="8"/>
      <c r="B1424" s="9" t="s">
        <v>55</v>
      </c>
      <c r="C1424" s="9"/>
      <c r="D1424" s="9"/>
      <c r="E1424" s="9"/>
      <c r="F1424" s="9"/>
      <c r="G1424" s="9"/>
      <c r="H1424" s="9"/>
      <c r="I1424" s="9"/>
    </row>
    <row r="1425" spans="1:9" x14ac:dyDescent="0.25">
      <c r="A1425" s="19" t="s">
        <v>54</v>
      </c>
      <c r="B1425" s="19"/>
      <c r="C1425" s="19"/>
      <c r="D1425" s="19"/>
      <c r="E1425" s="19"/>
      <c r="F1425" s="19"/>
      <c r="G1425" s="22">
        <v>0</v>
      </c>
      <c r="H1425" s="23"/>
      <c r="I1425" s="23"/>
    </row>
    <row r="1426" spans="1:9" ht="21" x14ac:dyDescent="0.25">
      <c r="A1426" s="19" t="s">
        <v>56</v>
      </c>
      <c r="B1426" s="19"/>
      <c r="C1426" s="19"/>
      <c r="D1426" s="11">
        <v>0</v>
      </c>
      <c r="E1426" s="11">
        <v>0</v>
      </c>
      <c r="F1426" s="12">
        <v>10000000</v>
      </c>
      <c r="G1426" s="12">
        <v>20000000</v>
      </c>
      <c r="H1426" s="23"/>
      <c r="I1426" s="23"/>
    </row>
    <row r="1427" spans="1:9" ht="21" x14ac:dyDescent="0.25">
      <c r="A1427" s="6" t="s">
        <v>2595</v>
      </c>
      <c r="B1427" s="7" t="s">
        <v>1084</v>
      </c>
      <c r="C1427" s="7"/>
      <c r="D1427" s="7"/>
      <c r="E1427" s="7"/>
      <c r="F1427" s="7"/>
      <c r="G1427" s="7"/>
      <c r="H1427" s="7"/>
      <c r="I1427" s="7"/>
    </row>
    <row r="1428" spans="1:9" x14ac:dyDescent="0.25">
      <c r="A1428" s="8"/>
      <c r="B1428" s="9" t="s">
        <v>12</v>
      </c>
      <c r="C1428" s="9"/>
      <c r="D1428" s="9"/>
      <c r="E1428" s="9"/>
      <c r="F1428" s="9"/>
      <c r="G1428" s="9"/>
      <c r="H1428" s="9"/>
      <c r="I1428" s="9"/>
    </row>
    <row r="1429" spans="1:9" x14ac:dyDescent="0.25">
      <c r="A1429" s="10"/>
      <c r="B1429" s="10" t="s">
        <v>3306</v>
      </c>
      <c r="C1429" s="7" t="s">
        <v>1085</v>
      </c>
      <c r="D1429" s="11">
        <v>0</v>
      </c>
      <c r="E1429" s="11">
        <v>0</v>
      </c>
      <c r="F1429" s="12">
        <v>31000000</v>
      </c>
      <c r="G1429" s="12">
        <v>25000000</v>
      </c>
      <c r="H1429" s="7"/>
      <c r="I1429" s="7"/>
    </row>
    <row r="1430" spans="1:9" x14ac:dyDescent="0.25">
      <c r="A1430" s="13" t="s">
        <v>2063</v>
      </c>
      <c r="B1430" s="13" t="s">
        <v>3307</v>
      </c>
      <c r="C1430" s="14" t="s">
        <v>1086</v>
      </c>
      <c r="D1430" s="15">
        <v>0</v>
      </c>
      <c r="E1430" s="15">
        <v>0</v>
      </c>
      <c r="F1430" s="16">
        <v>12000000</v>
      </c>
      <c r="G1430" s="16">
        <v>9000000</v>
      </c>
      <c r="H1430" s="17" t="s">
        <v>8</v>
      </c>
      <c r="I1430" s="17"/>
    </row>
    <row r="1431" spans="1:9" x14ac:dyDescent="0.25">
      <c r="A1431" s="13" t="s">
        <v>2066</v>
      </c>
      <c r="B1431" s="13" t="s">
        <v>3308</v>
      </c>
      <c r="C1431" s="14" t="s">
        <v>1087</v>
      </c>
      <c r="D1431" s="15">
        <v>0</v>
      </c>
      <c r="E1431" s="15">
        <v>0</v>
      </c>
      <c r="F1431" s="16">
        <v>8000000</v>
      </c>
      <c r="G1431" s="16">
        <v>8000000</v>
      </c>
      <c r="H1431" s="17" t="s">
        <v>8</v>
      </c>
      <c r="I1431" s="17"/>
    </row>
    <row r="1432" spans="1:9" x14ac:dyDescent="0.25">
      <c r="A1432" s="13" t="s">
        <v>2068</v>
      </c>
      <c r="B1432" s="13" t="s">
        <v>3309</v>
      </c>
      <c r="C1432" s="14" t="s">
        <v>1088</v>
      </c>
      <c r="D1432" s="15">
        <v>0</v>
      </c>
      <c r="E1432" s="15">
        <v>0</v>
      </c>
      <c r="F1432" s="16">
        <v>10000000</v>
      </c>
      <c r="G1432" s="16">
        <v>8000000</v>
      </c>
      <c r="H1432" s="17" t="s">
        <v>8</v>
      </c>
      <c r="I1432" s="17"/>
    </row>
    <row r="1433" spans="1:9" x14ac:dyDescent="0.25">
      <c r="A1433" s="13" t="s">
        <v>2070</v>
      </c>
      <c r="B1433" s="13" t="s">
        <v>3310</v>
      </c>
      <c r="C1433" s="14" t="s">
        <v>1089</v>
      </c>
      <c r="D1433" s="15">
        <v>0</v>
      </c>
      <c r="E1433" s="15">
        <v>0</v>
      </c>
      <c r="F1433" s="16">
        <v>1000000</v>
      </c>
      <c r="G1433" s="15">
        <v>0</v>
      </c>
      <c r="H1433" s="17" t="s">
        <v>8</v>
      </c>
      <c r="I1433" s="17"/>
    </row>
    <row r="1434" spans="1:9" x14ac:dyDescent="0.25">
      <c r="A1434" s="10"/>
      <c r="B1434" s="10" t="s">
        <v>3311</v>
      </c>
      <c r="C1434" s="7" t="s">
        <v>1090</v>
      </c>
      <c r="D1434" s="11">
        <v>0</v>
      </c>
      <c r="E1434" s="11">
        <v>0</v>
      </c>
      <c r="F1434" s="12">
        <v>5000000</v>
      </c>
      <c r="G1434" s="12">
        <v>2000000</v>
      </c>
      <c r="H1434" s="7"/>
      <c r="I1434" s="7"/>
    </row>
    <row r="1435" spans="1:9" x14ac:dyDescent="0.25">
      <c r="A1435" s="13" t="s">
        <v>2072</v>
      </c>
      <c r="B1435" s="13" t="s">
        <v>3312</v>
      </c>
      <c r="C1435" s="14" t="s">
        <v>1091</v>
      </c>
      <c r="D1435" s="15">
        <v>0</v>
      </c>
      <c r="E1435" s="15">
        <v>0</v>
      </c>
      <c r="F1435" s="16">
        <v>5000000</v>
      </c>
      <c r="G1435" s="16">
        <v>2000000</v>
      </c>
      <c r="H1435" s="17" t="s">
        <v>8</v>
      </c>
      <c r="I1435" s="17"/>
    </row>
    <row r="1436" spans="1:9" x14ac:dyDescent="0.25">
      <c r="A1436" s="10"/>
      <c r="B1436" s="10" t="s">
        <v>3313</v>
      </c>
      <c r="C1436" s="7" t="s">
        <v>1092</v>
      </c>
      <c r="D1436" s="11">
        <v>0</v>
      </c>
      <c r="E1436" s="11">
        <v>0</v>
      </c>
      <c r="F1436" s="12">
        <v>3000000</v>
      </c>
      <c r="G1436" s="12">
        <v>3000000</v>
      </c>
      <c r="H1436" s="7"/>
      <c r="I1436" s="7"/>
    </row>
    <row r="1437" spans="1:9" ht="21" x14ac:dyDescent="0.25">
      <c r="A1437" s="13" t="s">
        <v>2074</v>
      </c>
      <c r="B1437" s="13" t="s">
        <v>3314</v>
      </c>
      <c r="C1437" s="14" t="s">
        <v>1093</v>
      </c>
      <c r="D1437" s="15">
        <v>0</v>
      </c>
      <c r="E1437" s="15">
        <v>0</v>
      </c>
      <c r="F1437" s="16">
        <v>3000000</v>
      </c>
      <c r="G1437" s="16">
        <v>3000000</v>
      </c>
      <c r="H1437" s="17" t="s">
        <v>8</v>
      </c>
      <c r="I1437" s="17"/>
    </row>
    <row r="1438" spans="1:9" x14ac:dyDescent="0.25">
      <c r="A1438" s="10"/>
      <c r="B1438" s="10" t="s">
        <v>3315</v>
      </c>
      <c r="C1438" s="7" t="s">
        <v>385</v>
      </c>
      <c r="D1438" s="12">
        <v>1259360</v>
      </c>
      <c r="E1438" s="11">
        <v>0</v>
      </c>
      <c r="F1438" s="12">
        <v>3000000</v>
      </c>
      <c r="G1438" s="12">
        <v>5000000</v>
      </c>
      <c r="H1438" s="7"/>
      <c r="I1438" s="7"/>
    </row>
    <row r="1439" spans="1:9" x14ac:dyDescent="0.25">
      <c r="A1439" s="13" t="s">
        <v>2077</v>
      </c>
      <c r="B1439" s="13" t="s">
        <v>3316</v>
      </c>
      <c r="C1439" s="14" t="s">
        <v>1094</v>
      </c>
      <c r="D1439" s="16">
        <v>1259360</v>
      </c>
      <c r="E1439" s="15">
        <v>0</v>
      </c>
      <c r="F1439" s="16">
        <v>2000000</v>
      </c>
      <c r="G1439" s="16">
        <v>4000000</v>
      </c>
      <c r="H1439" s="17" t="s">
        <v>8</v>
      </c>
      <c r="I1439" s="17"/>
    </row>
    <row r="1440" spans="1:9" ht="21" x14ac:dyDescent="0.25">
      <c r="A1440" s="13" t="s">
        <v>2080</v>
      </c>
      <c r="B1440" s="13" t="s">
        <v>3317</v>
      </c>
      <c r="C1440" s="14" t="s">
        <v>1095</v>
      </c>
      <c r="D1440" s="15">
        <v>0</v>
      </c>
      <c r="E1440" s="15">
        <v>0</v>
      </c>
      <c r="F1440" s="16">
        <v>1000000</v>
      </c>
      <c r="G1440" s="16">
        <v>1000000</v>
      </c>
      <c r="H1440" s="17" t="s">
        <v>8</v>
      </c>
      <c r="I1440" s="17"/>
    </row>
    <row r="1441" spans="1:9" x14ac:dyDescent="0.25">
      <c r="A1441" s="19" t="s">
        <v>54</v>
      </c>
      <c r="B1441" s="19"/>
      <c r="C1441" s="19"/>
      <c r="D1441" s="20">
        <v>1259360</v>
      </c>
      <c r="E1441" s="22">
        <v>0</v>
      </c>
      <c r="F1441" s="20">
        <v>42000000</v>
      </c>
      <c r="G1441" s="20">
        <v>35000000</v>
      </c>
      <c r="H1441" s="21"/>
      <c r="I1441" s="21"/>
    </row>
    <row r="1442" spans="1:9" x14ac:dyDescent="0.25">
      <c r="A1442" s="8"/>
      <c r="B1442" s="9" t="s">
        <v>55</v>
      </c>
      <c r="C1442" s="9"/>
      <c r="D1442" s="9"/>
      <c r="E1442" s="9"/>
      <c r="F1442" s="9"/>
      <c r="G1442" s="9"/>
      <c r="H1442" s="9"/>
      <c r="I1442" s="9"/>
    </row>
    <row r="1443" spans="1:9" x14ac:dyDescent="0.25">
      <c r="A1443" s="19" t="s">
        <v>54</v>
      </c>
      <c r="B1443" s="19"/>
      <c r="C1443" s="19"/>
      <c r="D1443" s="19"/>
      <c r="E1443" s="19"/>
      <c r="F1443" s="19"/>
      <c r="G1443" s="22">
        <v>0</v>
      </c>
      <c r="H1443" s="23"/>
      <c r="I1443" s="23"/>
    </row>
    <row r="1444" spans="1:9" ht="21" x14ac:dyDescent="0.25">
      <c r="A1444" s="19" t="s">
        <v>56</v>
      </c>
      <c r="B1444" s="19"/>
      <c r="C1444" s="19"/>
      <c r="D1444" s="12">
        <v>1259360</v>
      </c>
      <c r="E1444" s="11">
        <v>0</v>
      </c>
      <c r="F1444" s="12">
        <v>42000000</v>
      </c>
      <c r="G1444" s="12">
        <v>35000000</v>
      </c>
      <c r="H1444" s="23"/>
      <c r="I1444" s="23"/>
    </row>
    <row r="1445" spans="1:9" ht="21" x14ac:dyDescent="0.25">
      <c r="A1445" s="6" t="s">
        <v>2598</v>
      </c>
      <c r="B1445" s="7" t="s">
        <v>1096</v>
      </c>
      <c r="C1445" s="7"/>
      <c r="D1445" s="7"/>
      <c r="E1445" s="7"/>
      <c r="F1445" s="7"/>
      <c r="G1445" s="7"/>
      <c r="H1445" s="7"/>
      <c r="I1445" s="7"/>
    </row>
    <row r="1446" spans="1:9" x14ac:dyDescent="0.25">
      <c r="A1446" s="8"/>
      <c r="B1446" s="9" t="s">
        <v>12</v>
      </c>
      <c r="C1446" s="9"/>
      <c r="D1446" s="9"/>
      <c r="E1446" s="9"/>
      <c r="F1446" s="9"/>
      <c r="G1446" s="9"/>
      <c r="H1446" s="9"/>
      <c r="I1446" s="9"/>
    </row>
    <row r="1447" spans="1:9" x14ac:dyDescent="0.25">
      <c r="A1447" s="10"/>
      <c r="B1447" s="10" t="s">
        <v>3318</v>
      </c>
      <c r="C1447" s="7" t="s">
        <v>1097</v>
      </c>
      <c r="D1447" s="11">
        <v>0</v>
      </c>
      <c r="E1447" s="11">
        <v>0</v>
      </c>
      <c r="F1447" s="12">
        <v>14000000</v>
      </c>
      <c r="G1447" s="12">
        <v>7000000</v>
      </c>
      <c r="H1447" s="7"/>
      <c r="I1447" s="7"/>
    </row>
    <row r="1448" spans="1:9" x14ac:dyDescent="0.25">
      <c r="A1448" s="13" t="s">
        <v>2063</v>
      </c>
      <c r="B1448" s="13" t="s">
        <v>3319</v>
      </c>
      <c r="C1448" s="14" t="s">
        <v>1098</v>
      </c>
      <c r="D1448" s="15">
        <v>0</v>
      </c>
      <c r="E1448" s="15">
        <v>0</v>
      </c>
      <c r="F1448" s="15">
        <v>0</v>
      </c>
      <c r="G1448" s="15">
        <v>0</v>
      </c>
      <c r="H1448" s="17" t="s">
        <v>8</v>
      </c>
      <c r="I1448" s="17"/>
    </row>
    <row r="1449" spans="1:9" x14ac:dyDescent="0.25">
      <c r="A1449" s="13" t="s">
        <v>2066</v>
      </c>
      <c r="B1449" s="13" t="s">
        <v>3320</v>
      </c>
      <c r="C1449" s="14" t="s">
        <v>1099</v>
      </c>
      <c r="D1449" s="15">
        <v>0</v>
      </c>
      <c r="E1449" s="15">
        <v>0</v>
      </c>
      <c r="F1449" s="15">
        <v>0</v>
      </c>
      <c r="G1449" s="15">
        <v>0</v>
      </c>
      <c r="H1449" s="18">
        <v>0</v>
      </c>
      <c r="I1449" s="17" t="s">
        <v>16</v>
      </c>
    </row>
    <row r="1450" spans="1:9" x14ac:dyDescent="0.25">
      <c r="A1450" s="13" t="s">
        <v>2068</v>
      </c>
      <c r="B1450" s="13" t="s">
        <v>3321</v>
      </c>
      <c r="C1450" s="14" t="s">
        <v>1100</v>
      </c>
      <c r="D1450" s="15">
        <v>0</v>
      </c>
      <c r="E1450" s="15">
        <v>0</v>
      </c>
      <c r="F1450" s="16">
        <v>1000000</v>
      </c>
      <c r="G1450" s="16">
        <v>1000000</v>
      </c>
      <c r="H1450" s="18">
        <v>0</v>
      </c>
      <c r="I1450" s="17" t="s">
        <v>16</v>
      </c>
    </row>
    <row r="1451" spans="1:9" x14ac:dyDescent="0.25">
      <c r="A1451" s="13" t="s">
        <v>2070</v>
      </c>
      <c r="B1451" s="13" t="s">
        <v>3322</v>
      </c>
      <c r="C1451" s="14" t="s">
        <v>1101</v>
      </c>
      <c r="D1451" s="15">
        <v>0</v>
      </c>
      <c r="E1451" s="15">
        <v>0</v>
      </c>
      <c r="F1451" s="15">
        <v>0</v>
      </c>
      <c r="G1451" s="15">
        <v>0</v>
      </c>
      <c r="H1451" s="18">
        <v>0</v>
      </c>
      <c r="I1451" s="17" t="s">
        <v>16</v>
      </c>
    </row>
    <row r="1452" spans="1:9" x14ac:dyDescent="0.25">
      <c r="A1452" s="13" t="s">
        <v>2072</v>
      </c>
      <c r="B1452" s="13" t="s">
        <v>3323</v>
      </c>
      <c r="C1452" s="14" t="s">
        <v>1102</v>
      </c>
      <c r="D1452" s="15">
        <v>0</v>
      </c>
      <c r="E1452" s="15">
        <v>0</v>
      </c>
      <c r="F1452" s="15">
        <v>0</v>
      </c>
      <c r="G1452" s="15">
        <v>0</v>
      </c>
      <c r="H1452" s="18">
        <v>0</v>
      </c>
      <c r="I1452" s="17" t="s">
        <v>16</v>
      </c>
    </row>
    <row r="1453" spans="1:9" x14ac:dyDescent="0.25">
      <c r="A1453" s="13" t="s">
        <v>2074</v>
      </c>
      <c r="B1453" s="13" t="s">
        <v>3324</v>
      </c>
      <c r="C1453" s="14" t="s">
        <v>1103</v>
      </c>
      <c r="D1453" s="15">
        <v>0</v>
      </c>
      <c r="E1453" s="15">
        <v>0</v>
      </c>
      <c r="F1453" s="16">
        <v>5000000</v>
      </c>
      <c r="G1453" s="16">
        <v>2000000</v>
      </c>
      <c r="H1453" s="18">
        <v>0</v>
      </c>
      <c r="I1453" s="17" t="s">
        <v>16</v>
      </c>
    </row>
    <row r="1454" spans="1:9" x14ac:dyDescent="0.25">
      <c r="A1454" s="13" t="s">
        <v>2077</v>
      </c>
      <c r="B1454" s="13" t="s">
        <v>3325</v>
      </c>
      <c r="C1454" s="14" t="s">
        <v>1104</v>
      </c>
      <c r="D1454" s="15">
        <v>0</v>
      </c>
      <c r="E1454" s="15">
        <v>0</v>
      </c>
      <c r="F1454" s="16">
        <v>5000000</v>
      </c>
      <c r="G1454" s="16">
        <v>3000000</v>
      </c>
      <c r="H1454" s="18">
        <v>0</v>
      </c>
      <c r="I1454" s="17" t="s">
        <v>16</v>
      </c>
    </row>
    <row r="1455" spans="1:9" x14ac:dyDescent="0.25">
      <c r="A1455" s="13" t="s">
        <v>2080</v>
      </c>
      <c r="B1455" s="13" t="s">
        <v>3326</v>
      </c>
      <c r="C1455" s="14" t="s">
        <v>549</v>
      </c>
      <c r="D1455" s="15">
        <v>0</v>
      </c>
      <c r="E1455" s="15">
        <v>0</v>
      </c>
      <c r="F1455" s="16">
        <v>3000000</v>
      </c>
      <c r="G1455" s="16">
        <v>1000000</v>
      </c>
      <c r="H1455" s="18">
        <v>0</v>
      </c>
      <c r="I1455" s="17" t="s">
        <v>16</v>
      </c>
    </row>
    <row r="1456" spans="1:9" x14ac:dyDescent="0.25">
      <c r="A1456" s="10"/>
      <c r="B1456" s="10" t="s">
        <v>3327</v>
      </c>
      <c r="C1456" s="7" t="s">
        <v>1105</v>
      </c>
      <c r="D1456" s="11">
        <v>0</v>
      </c>
      <c r="E1456" s="11">
        <v>0</v>
      </c>
      <c r="F1456" s="12">
        <v>6000000</v>
      </c>
      <c r="G1456" s="12">
        <v>4700000</v>
      </c>
      <c r="H1456" s="7"/>
      <c r="I1456" s="7"/>
    </row>
    <row r="1457" spans="1:9" ht="21" x14ac:dyDescent="0.25">
      <c r="A1457" s="13" t="s">
        <v>2082</v>
      </c>
      <c r="B1457" s="13" t="s">
        <v>3328</v>
      </c>
      <c r="C1457" s="14" t="s">
        <v>1106</v>
      </c>
      <c r="D1457" s="15">
        <v>0</v>
      </c>
      <c r="E1457" s="15">
        <v>0</v>
      </c>
      <c r="F1457" s="16">
        <v>6000000</v>
      </c>
      <c r="G1457" s="16">
        <v>4700000</v>
      </c>
      <c r="H1457" s="18">
        <v>0</v>
      </c>
      <c r="I1457" s="17" t="s">
        <v>16</v>
      </c>
    </row>
    <row r="1458" spans="1:9" x14ac:dyDescent="0.25">
      <c r="A1458" s="10"/>
      <c r="B1458" s="10" t="s">
        <v>3329</v>
      </c>
      <c r="C1458" s="7" t="s">
        <v>1107</v>
      </c>
      <c r="D1458" s="11">
        <v>0</v>
      </c>
      <c r="E1458" s="11">
        <v>0</v>
      </c>
      <c r="F1458" s="12">
        <v>2000000</v>
      </c>
      <c r="G1458" s="12">
        <v>1500000</v>
      </c>
      <c r="H1458" s="7"/>
      <c r="I1458" s="7"/>
    </row>
    <row r="1459" spans="1:9" x14ac:dyDescent="0.25">
      <c r="A1459" s="13" t="s">
        <v>2084</v>
      </c>
      <c r="B1459" s="13" t="s">
        <v>3330</v>
      </c>
      <c r="C1459" s="14" t="s">
        <v>1108</v>
      </c>
      <c r="D1459" s="15">
        <v>0</v>
      </c>
      <c r="E1459" s="15">
        <v>0</v>
      </c>
      <c r="F1459" s="16">
        <v>2000000</v>
      </c>
      <c r="G1459" s="16">
        <v>500000</v>
      </c>
      <c r="H1459" s="18">
        <v>0</v>
      </c>
      <c r="I1459" s="17" t="s">
        <v>16</v>
      </c>
    </row>
    <row r="1460" spans="1:9" x14ac:dyDescent="0.25">
      <c r="A1460" s="13" t="s">
        <v>2088</v>
      </c>
      <c r="B1460" s="13" t="s">
        <v>3331</v>
      </c>
      <c r="C1460" s="14" t="s">
        <v>1109</v>
      </c>
      <c r="D1460" s="15">
        <v>0</v>
      </c>
      <c r="E1460" s="15">
        <v>0</v>
      </c>
      <c r="F1460" s="15">
        <v>0</v>
      </c>
      <c r="G1460" s="16">
        <v>1000000</v>
      </c>
      <c r="H1460" s="18">
        <v>0</v>
      </c>
      <c r="I1460" s="17" t="s">
        <v>16</v>
      </c>
    </row>
    <row r="1461" spans="1:9" x14ac:dyDescent="0.25">
      <c r="A1461" s="19" t="s">
        <v>54</v>
      </c>
      <c r="B1461" s="19"/>
      <c r="C1461" s="19"/>
      <c r="D1461" s="22">
        <v>0</v>
      </c>
      <c r="E1461" s="22">
        <v>0</v>
      </c>
      <c r="F1461" s="20">
        <v>22000000</v>
      </c>
      <c r="G1461" s="20">
        <v>13200000</v>
      </c>
      <c r="H1461" s="21"/>
      <c r="I1461" s="21"/>
    </row>
    <row r="1462" spans="1:9" x14ac:dyDescent="0.25">
      <c r="A1462" s="8"/>
      <c r="B1462" s="9" t="s">
        <v>55</v>
      </c>
      <c r="C1462" s="9"/>
      <c r="D1462" s="9"/>
      <c r="E1462" s="9"/>
      <c r="F1462" s="9"/>
      <c r="G1462" s="9"/>
      <c r="H1462" s="9"/>
      <c r="I1462" s="9"/>
    </row>
    <row r="1463" spans="1:9" x14ac:dyDescent="0.25">
      <c r="A1463" s="19" t="s">
        <v>54</v>
      </c>
      <c r="B1463" s="19"/>
      <c r="C1463" s="19"/>
      <c r="D1463" s="19"/>
      <c r="E1463" s="19"/>
      <c r="F1463" s="19"/>
      <c r="G1463" s="22">
        <v>0</v>
      </c>
      <c r="H1463" s="23"/>
      <c r="I1463" s="23"/>
    </row>
    <row r="1464" spans="1:9" ht="21" x14ac:dyDescent="0.25">
      <c r="A1464" s="19" t="s">
        <v>56</v>
      </c>
      <c r="B1464" s="19"/>
      <c r="C1464" s="19"/>
      <c r="D1464" s="11">
        <v>0</v>
      </c>
      <c r="E1464" s="11">
        <v>0</v>
      </c>
      <c r="F1464" s="12">
        <v>22000000</v>
      </c>
      <c r="G1464" s="12">
        <v>13200000</v>
      </c>
      <c r="H1464" s="23"/>
      <c r="I1464" s="23"/>
    </row>
    <row r="1465" spans="1:9" x14ac:dyDescent="0.25">
      <c r="A1465" s="6" t="s">
        <v>2599</v>
      </c>
      <c r="B1465" s="248" t="s">
        <v>1110</v>
      </c>
      <c r="C1465" s="249"/>
      <c r="D1465" s="7"/>
      <c r="E1465" s="7"/>
      <c r="F1465" s="7"/>
      <c r="G1465" s="7"/>
      <c r="H1465" s="7"/>
      <c r="I1465" s="7"/>
    </row>
    <row r="1466" spans="1:9" x14ac:dyDescent="0.25">
      <c r="A1466" s="8"/>
      <c r="B1466" s="9" t="s">
        <v>12</v>
      </c>
      <c r="C1466" s="9"/>
      <c r="D1466" s="9"/>
      <c r="E1466" s="9"/>
      <c r="F1466" s="9"/>
      <c r="G1466" s="9"/>
      <c r="H1466" s="9"/>
      <c r="I1466" s="9"/>
    </row>
    <row r="1467" spans="1:9" x14ac:dyDescent="0.25">
      <c r="A1467" s="10"/>
      <c r="B1467" s="10" t="s">
        <v>3332</v>
      </c>
      <c r="C1467" s="7" t="s">
        <v>111</v>
      </c>
      <c r="D1467" s="11">
        <v>0</v>
      </c>
      <c r="E1467" s="11">
        <v>0</v>
      </c>
      <c r="F1467" s="12">
        <v>3000000</v>
      </c>
      <c r="G1467" s="12">
        <v>5000000</v>
      </c>
      <c r="H1467" s="7"/>
      <c r="I1467" s="7"/>
    </row>
    <row r="1468" spans="1:9" x14ac:dyDescent="0.25">
      <c r="A1468" s="13" t="s">
        <v>2063</v>
      </c>
      <c r="B1468" s="13" t="s">
        <v>3333</v>
      </c>
      <c r="C1468" s="14" t="s">
        <v>1111</v>
      </c>
      <c r="D1468" s="15">
        <v>0</v>
      </c>
      <c r="E1468" s="15">
        <v>0</v>
      </c>
      <c r="F1468" s="16">
        <v>2000000</v>
      </c>
      <c r="G1468" s="16">
        <v>5000000</v>
      </c>
      <c r="H1468" s="17" t="s">
        <v>8</v>
      </c>
      <c r="I1468" s="17"/>
    </row>
    <row r="1469" spans="1:9" ht="21" x14ac:dyDescent="0.25">
      <c r="A1469" s="13" t="s">
        <v>2070</v>
      </c>
      <c r="B1469" s="13" t="s">
        <v>3334</v>
      </c>
      <c r="C1469" s="14" t="s">
        <v>1112</v>
      </c>
      <c r="D1469" s="15">
        <v>0</v>
      </c>
      <c r="E1469" s="15">
        <v>0</v>
      </c>
      <c r="F1469" s="16">
        <v>1000000</v>
      </c>
      <c r="G1469" s="15">
        <v>0</v>
      </c>
      <c r="H1469" s="18">
        <v>0</v>
      </c>
      <c r="I1469" s="17" t="s">
        <v>16</v>
      </c>
    </row>
    <row r="1470" spans="1:9" x14ac:dyDescent="0.25">
      <c r="A1470" s="10"/>
      <c r="B1470" s="10" t="s">
        <v>3335</v>
      </c>
      <c r="C1470" s="7" t="s">
        <v>42</v>
      </c>
      <c r="D1470" s="11">
        <v>0</v>
      </c>
      <c r="E1470" s="11">
        <v>0</v>
      </c>
      <c r="F1470" s="11">
        <v>0</v>
      </c>
      <c r="G1470" s="11">
        <v>0</v>
      </c>
      <c r="H1470" s="7"/>
      <c r="I1470" s="7"/>
    </row>
    <row r="1471" spans="1:9" x14ac:dyDescent="0.25">
      <c r="A1471" s="13" t="s">
        <v>2072</v>
      </c>
      <c r="B1471" s="13" t="s">
        <v>3336</v>
      </c>
      <c r="C1471" s="14" t="s">
        <v>1113</v>
      </c>
      <c r="D1471" s="15">
        <v>0</v>
      </c>
      <c r="E1471" s="15">
        <v>0</v>
      </c>
      <c r="F1471" s="15">
        <v>0</v>
      </c>
      <c r="G1471" s="15">
        <v>0</v>
      </c>
      <c r="H1471" s="17" t="s">
        <v>8</v>
      </c>
      <c r="I1471" s="17"/>
    </row>
    <row r="1472" spans="1:9" x14ac:dyDescent="0.25">
      <c r="A1472" s="10"/>
      <c r="B1472" s="10" t="s">
        <v>3337</v>
      </c>
      <c r="C1472" s="7" t="s">
        <v>23</v>
      </c>
      <c r="D1472" s="11">
        <v>0</v>
      </c>
      <c r="E1472" s="11">
        <v>0</v>
      </c>
      <c r="F1472" s="11">
        <v>0</v>
      </c>
      <c r="G1472" s="11">
        <v>0</v>
      </c>
      <c r="H1472" s="7"/>
      <c r="I1472" s="7"/>
    </row>
    <row r="1473" spans="1:9" x14ac:dyDescent="0.25">
      <c r="A1473" s="10"/>
      <c r="B1473" s="10" t="s">
        <v>3338</v>
      </c>
      <c r="C1473" s="7" t="s">
        <v>1114</v>
      </c>
      <c r="D1473" s="12">
        <v>1028674142.4299999</v>
      </c>
      <c r="E1473" s="11">
        <v>0</v>
      </c>
      <c r="F1473" s="12">
        <v>1510664674.26</v>
      </c>
      <c r="G1473" s="12">
        <v>2043140000</v>
      </c>
      <c r="H1473" s="7"/>
      <c r="I1473" s="7"/>
    </row>
    <row r="1474" spans="1:9" x14ac:dyDescent="0.25">
      <c r="A1474" s="13" t="s">
        <v>2074</v>
      </c>
      <c r="B1474" s="13" t="s">
        <v>3339</v>
      </c>
      <c r="C1474" s="14" t="s">
        <v>1115</v>
      </c>
      <c r="D1474" s="16">
        <v>1028674142.4299999</v>
      </c>
      <c r="E1474" s="15">
        <v>0</v>
      </c>
      <c r="F1474" s="16">
        <v>1510664674.26</v>
      </c>
      <c r="G1474" s="16">
        <v>2043140000</v>
      </c>
      <c r="H1474" s="17" t="s">
        <v>8</v>
      </c>
      <c r="I1474" s="17"/>
    </row>
    <row r="1475" spans="1:9" x14ac:dyDescent="0.25">
      <c r="A1475" s="10"/>
      <c r="B1475" s="10" t="s">
        <v>3340</v>
      </c>
      <c r="C1475" s="7" t="s">
        <v>1116</v>
      </c>
      <c r="D1475" s="12">
        <v>1032174142.4299999</v>
      </c>
      <c r="E1475" s="12">
        <v>950000</v>
      </c>
      <c r="F1475" s="12">
        <v>1513664674.26</v>
      </c>
      <c r="G1475" s="12">
        <v>2043140000</v>
      </c>
      <c r="H1475" s="7"/>
      <c r="I1475" s="7"/>
    </row>
    <row r="1476" spans="1:9" x14ac:dyDescent="0.25">
      <c r="A1476" s="13" t="s">
        <v>2077</v>
      </c>
      <c r="B1476" s="13" t="s">
        <v>3341</v>
      </c>
      <c r="C1476" s="14" t="s">
        <v>1117</v>
      </c>
      <c r="D1476" s="16">
        <v>1032174142.4299999</v>
      </c>
      <c r="E1476" s="16">
        <v>950000</v>
      </c>
      <c r="F1476" s="16">
        <v>1513664674.26</v>
      </c>
      <c r="G1476" s="16">
        <v>2043140000</v>
      </c>
      <c r="H1476" s="17" t="s">
        <v>8</v>
      </c>
      <c r="I1476" s="17"/>
    </row>
    <row r="1477" spans="1:9" x14ac:dyDescent="0.25">
      <c r="A1477" s="10"/>
      <c r="B1477" s="10" t="s">
        <v>3342</v>
      </c>
      <c r="C1477" s="7" t="s">
        <v>1118</v>
      </c>
      <c r="D1477" s="11">
        <v>0</v>
      </c>
      <c r="E1477" s="11">
        <v>0</v>
      </c>
      <c r="F1477" s="12">
        <v>2000000</v>
      </c>
      <c r="G1477" s="12">
        <v>48000000</v>
      </c>
      <c r="H1477" s="7"/>
      <c r="I1477" s="7"/>
    </row>
    <row r="1478" spans="1:9" ht="21" x14ac:dyDescent="0.25">
      <c r="A1478" s="13" t="s">
        <v>2080</v>
      </c>
      <c r="B1478" s="13" t="s">
        <v>3343</v>
      </c>
      <c r="C1478" s="14" t="s">
        <v>1119</v>
      </c>
      <c r="D1478" s="15">
        <v>0</v>
      </c>
      <c r="E1478" s="15">
        <v>0</v>
      </c>
      <c r="F1478" s="16">
        <v>2000000</v>
      </c>
      <c r="G1478" s="15">
        <v>0</v>
      </c>
      <c r="H1478" s="17" t="s">
        <v>8</v>
      </c>
      <c r="I1478" s="17"/>
    </row>
    <row r="1479" spans="1:9" x14ac:dyDescent="0.25">
      <c r="A1479" s="13" t="s">
        <v>2082</v>
      </c>
      <c r="B1479" s="13" t="s">
        <v>3344</v>
      </c>
      <c r="C1479" s="14" t="s">
        <v>1120</v>
      </c>
      <c r="D1479" s="15">
        <v>0</v>
      </c>
      <c r="E1479" s="15">
        <v>0</v>
      </c>
      <c r="F1479" s="15">
        <v>0</v>
      </c>
      <c r="G1479" s="15">
        <v>0</v>
      </c>
      <c r="H1479" s="17" t="s">
        <v>8</v>
      </c>
      <c r="I1479" s="17"/>
    </row>
    <row r="1480" spans="1:9" x14ac:dyDescent="0.25">
      <c r="A1480" s="13" t="s">
        <v>2084</v>
      </c>
      <c r="B1480" s="13" t="s">
        <v>3345</v>
      </c>
      <c r="C1480" s="14" t="s">
        <v>1121</v>
      </c>
      <c r="D1480" s="15">
        <v>0</v>
      </c>
      <c r="E1480" s="15">
        <v>0</v>
      </c>
      <c r="F1480" s="15">
        <v>0</v>
      </c>
      <c r="G1480" s="16">
        <v>20000000</v>
      </c>
      <c r="H1480" s="17" t="s">
        <v>8</v>
      </c>
      <c r="I1480" s="17"/>
    </row>
    <row r="1481" spans="1:9" x14ac:dyDescent="0.25">
      <c r="A1481" s="13" t="s">
        <v>2088</v>
      </c>
      <c r="B1481" s="13" t="s">
        <v>3346</v>
      </c>
      <c r="C1481" s="14" t="s">
        <v>1122</v>
      </c>
      <c r="D1481" s="15">
        <v>0</v>
      </c>
      <c r="E1481" s="15">
        <v>0</v>
      </c>
      <c r="F1481" s="15">
        <v>0</v>
      </c>
      <c r="G1481" s="16">
        <v>28000000</v>
      </c>
      <c r="H1481" s="17" t="s">
        <v>8</v>
      </c>
      <c r="I1481" s="17"/>
    </row>
    <row r="1482" spans="1:9" x14ac:dyDescent="0.25">
      <c r="A1482" s="10"/>
      <c r="B1482" s="10" t="s">
        <v>3347</v>
      </c>
      <c r="C1482" s="7" t="s">
        <v>385</v>
      </c>
      <c r="D1482" s="11">
        <v>0</v>
      </c>
      <c r="E1482" s="11">
        <v>0</v>
      </c>
      <c r="F1482" s="11">
        <v>0</v>
      </c>
      <c r="G1482" s="12">
        <v>12000000</v>
      </c>
      <c r="H1482" s="7"/>
      <c r="I1482" s="7"/>
    </row>
    <row r="1483" spans="1:9" ht="21" x14ac:dyDescent="0.25">
      <c r="A1483" s="13" t="s">
        <v>2090</v>
      </c>
      <c r="B1483" s="13" t="s">
        <v>3348</v>
      </c>
      <c r="C1483" s="14" t="s">
        <v>1123</v>
      </c>
      <c r="D1483" s="15">
        <v>0</v>
      </c>
      <c r="E1483" s="15">
        <v>0</v>
      </c>
      <c r="F1483" s="15">
        <v>0</v>
      </c>
      <c r="G1483" s="16">
        <v>12000000</v>
      </c>
      <c r="H1483" s="17" t="s">
        <v>8</v>
      </c>
      <c r="I1483" s="17"/>
    </row>
    <row r="1484" spans="1:9" x14ac:dyDescent="0.25">
      <c r="A1484" s="10"/>
      <c r="B1484" s="10" t="s">
        <v>3349</v>
      </c>
      <c r="C1484" s="7" t="s">
        <v>1124</v>
      </c>
      <c r="D1484" s="11">
        <v>0</v>
      </c>
      <c r="E1484" s="11">
        <v>0</v>
      </c>
      <c r="F1484" s="12">
        <v>2000000</v>
      </c>
      <c r="G1484" s="12">
        <v>7000000</v>
      </c>
      <c r="H1484" s="7"/>
      <c r="I1484" s="7"/>
    </row>
    <row r="1485" spans="1:9" x14ac:dyDescent="0.25">
      <c r="A1485" s="13" t="s">
        <v>2092</v>
      </c>
      <c r="B1485" s="13" t="s">
        <v>3350</v>
      </c>
      <c r="C1485" s="14" t="s">
        <v>1125</v>
      </c>
      <c r="D1485" s="15">
        <v>0</v>
      </c>
      <c r="E1485" s="15">
        <v>0</v>
      </c>
      <c r="F1485" s="16">
        <v>2000000</v>
      </c>
      <c r="G1485" s="16">
        <v>7000000</v>
      </c>
      <c r="H1485" s="17" t="s">
        <v>8</v>
      </c>
      <c r="I1485" s="17"/>
    </row>
    <row r="1486" spans="1:9" x14ac:dyDescent="0.25">
      <c r="A1486" s="19" t="s">
        <v>54</v>
      </c>
      <c r="B1486" s="19"/>
      <c r="C1486" s="19"/>
      <c r="D1486" s="20">
        <v>2060848284.8599999</v>
      </c>
      <c r="E1486" s="20">
        <v>950000</v>
      </c>
      <c r="F1486" s="20">
        <v>3031329348.52</v>
      </c>
      <c r="G1486" s="20">
        <v>4158280000</v>
      </c>
      <c r="H1486" s="21"/>
      <c r="I1486" s="21"/>
    </row>
    <row r="1487" spans="1:9" x14ac:dyDescent="0.25">
      <c r="A1487" s="8"/>
      <c r="B1487" s="9" t="s">
        <v>55</v>
      </c>
      <c r="C1487" s="9"/>
      <c r="D1487" s="9"/>
      <c r="E1487" s="9"/>
      <c r="F1487" s="9"/>
      <c r="G1487" s="9"/>
      <c r="H1487" s="9"/>
      <c r="I1487" s="9"/>
    </row>
    <row r="1488" spans="1:9" x14ac:dyDescent="0.25">
      <c r="A1488" s="19" t="s">
        <v>54</v>
      </c>
      <c r="B1488" s="19"/>
      <c r="C1488" s="19"/>
      <c r="D1488" s="19"/>
      <c r="E1488" s="19"/>
      <c r="F1488" s="19"/>
      <c r="G1488" s="22">
        <v>0</v>
      </c>
      <c r="H1488" s="23"/>
      <c r="I1488" s="23"/>
    </row>
    <row r="1489" spans="1:9" ht="21" x14ac:dyDescent="0.25">
      <c r="A1489" s="19" t="s">
        <v>56</v>
      </c>
      <c r="B1489" s="19"/>
      <c r="C1489" s="19"/>
      <c r="D1489" s="12">
        <v>2060848284.8599999</v>
      </c>
      <c r="E1489" s="12">
        <v>950000</v>
      </c>
      <c r="F1489" s="12">
        <v>3031329348.52</v>
      </c>
      <c r="G1489" s="12">
        <v>4158280000</v>
      </c>
      <c r="H1489" s="23"/>
      <c r="I1489" s="23"/>
    </row>
    <row r="1490" spans="1:9" ht="21" x14ac:dyDescent="0.25">
      <c r="A1490" s="6" t="s">
        <v>2601</v>
      </c>
      <c r="B1490" s="7" t="s">
        <v>1126</v>
      </c>
      <c r="C1490" s="7"/>
      <c r="D1490" s="7"/>
      <c r="E1490" s="7"/>
      <c r="F1490" s="7"/>
      <c r="G1490" s="7"/>
      <c r="H1490" s="7"/>
      <c r="I1490" s="7"/>
    </row>
    <row r="1491" spans="1:9" x14ac:dyDescent="0.25">
      <c r="A1491" s="8"/>
      <c r="B1491" s="9" t="s">
        <v>12</v>
      </c>
      <c r="C1491" s="9"/>
      <c r="D1491" s="9"/>
      <c r="E1491" s="9"/>
      <c r="F1491" s="9"/>
      <c r="G1491" s="9"/>
      <c r="H1491" s="9"/>
      <c r="I1491" s="9"/>
    </row>
    <row r="1492" spans="1:9" x14ac:dyDescent="0.25">
      <c r="A1492" s="10"/>
      <c r="B1492" s="10" t="s">
        <v>3351</v>
      </c>
      <c r="C1492" s="7" t="s">
        <v>58</v>
      </c>
      <c r="D1492" s="11">
        <v>0</v>
      </c>
      <c r="E1492" s="11">
        <v>0</v>
      </c>
      <c r="F1492" s="11">
        <v>0</v>
      </c>
      <c r="G1492" s="11">
        <v>0</v>
      </c>
      <c r="H1492" s="7"/>
      <c r="I1492" s="7"/>
    </row>
    <row r="1493" spans="1:9" ht="21" x14ac:dyDescent="0.25">
      <c r="A1493" s="13" t="s">
        <v>2063</v>
      </c>
      <c r="B1493" s="13" t="s">
        <v>3352</v>
      </c>
      <c r="C1493" s="14" t="s">
        <v>1127</v>
      </c>
      <c r="D1493" s="15">
        <v>0</v>
      </c>
      <c r="E1493" s="15">
        <v>0</v>
      </c>
      <c r="F1493" s="15">
        <v>0</v>
      </c>
      <c r="G1493" s="15">
        <v>0</v>
      </c>
      <c r="H1493" s="17" t="s">
        <v>8</v>
      </c>
      <c r="I1493" s="17"/>
    </row>
    <row r="1494" spans="1:9" x14ac:dyDescent="0.25">
      <c r="A1494" s="13" t="s">
        <v>2066</v>
      </c>
      <c r="B1494" s="13" t="s">
        <v>3353</v>
      </c>
      <c r="C1494" s="14" t="s">
        <v>1128</v>
      </c>
      <c r="D1494" s="15">
        <v>0</v>
      </c>
      <c r="E1494" s="15">
        <v>0</v>
      </c>
      <c r="F1494" s="15">
        <v>0</v>
      </c>
      <c r="G1494" s="15">
        <v>0</v>
      </c>
      <c r="H1494" s="17" t="s">
        <v>8</v>
      </c>
      <c r="I1494" s="17"/>
    </row>
    <row r="1495" spans="1:9" x14ac:dyDescent="0.25">
      <c r="A1495" s="10"/>
      <c r="B1495" s="10" t="s">
        <v>3354</v>
      </c>
      <c r="C1495" s="7" t="s">
        <v>385</v>
      </c>
      <c r="D1495" s="11">
        <v>0</v>
      </c>
      <c r="E1495" s="12">
        <v>650000</v>
      </c>
      <c r="F1495" s="12">
        <v>21000000</v>
      </c>
      <c r="G1495" s="12">
        <v>15000000</v>
      </c>
      <c r="H1495" s="7"/>
      <c r="I1495" s="7"/>
    </row>
    <row r="1496" spans="1:9" ht="31.5" x14ac:dyDescent="0.25">
      <c r="A1496" s="13" t="s">
        <v>2077</v>
      </c>
      <c r="B1496" s="13" t="s">
        <v>3355</v>
      </c>
      <c r="C1496" s="14" t="s">
        <v>1129</v>
      </c>
      <c r="D1496" s="15">
        <v>0</v>
      </c>
      <c r="E1496" s="16">
        <v>650000</v>
      </c>
      <c r="F1496" s="16">
        <v>15000000</v>
      </c>
      <c r="G1496" s="16">
        <v>10000000</v>
      </c>
      <c r="H1496" s="17" t="s">
        <v>8</v>
      </c>
      <c r="I1496" s="17"/>
    </row>
    <row r="1497" spans="1:9" x14ac:dyDescent="0.25">
      <c r="A1497" s="13" t="s">
        <v>2080</v>
      </c>
      <c r="B1497" s="13" t="s">
        <v>3356</v>
      </c>
      <c r="C1497" s="14" t="s">
        <v>1130</v>
      </c>
      <c r="D1497" s="15">
        <v>0</v>
      </c>
      <c r="E1497" s="15">
        <v>0</v>
      </c>
      <c r="F1497" s="15">
        <v>0</v>
      </c>
      <c r="G1497" s="15">
        <v>0</v>
      </c>
      <c r="H1497" s="17" t="s">
        <v>8</v>
      </c>
      <c r="I1497" s="17"/>
    </row>
    <row r="1498" spans="1:9" x14ac:dyDescent="0.25">
      <c r="A1498" s="13" t="s">
        <v>2082</v>
      </c>
      <c r="B1498" s="13" t="s">
        <v>3357</v>
      </c>
      <c r="C1498" s="14" t="s">
        <v>1131</v>
      </c>
      <c r="D1498" s="15">
        <v>0</v>
      </c>
      <c r="E1498" s="15">
        <v>0</v>
      </c>
      <c r="F1498" s="15">
        <v>0</v>
      </c>
      <c r="G1498" s="15">
        <v>0</v>
      </c>
      <c r="H1498" s="18">
        <v>0</v>
      </c>
      <c r="I1498" s="17" t="s">
        <v>16</v>
      </c>
    </row>
    <row r="1499" spans="1:9" ht="21" x14ac:dyDescent="0.25">
      <c r="A1499" s="13" t="s">
        <v>2084</v>
      </c>
      <c r="B1499" s="13" t="s">
        <v>3358</v>
      </c>
      <c r="C1499" s="14" t="s">
        <v>1132</v>
      </c>
      <c r="D1499" s="15">
        <v>0</v>
      </c>
      <c r="E1499" s="15">
        <v>0</v>
      </c>
      <c r="F1499" s="15">
        <v>0</v>
      </c>
      <c r="G1499" s="15">
        <v>0</v>
      </c>
      <c r="H1499" s="18">
        <v>0</v>
      </c>
      <c r="I1499" s="17" t="s">
        <v>16</v>
      </c>
    </row>
    <row r="1500" spans="1:9" ht="21" x14ac:dyDescent="0.25">
      <c r="A1500" s="13" t="s">
        <v>2088</v>
      </c>
      <c r="B1500" s="13" t="s">
        <v>3359</v>
      </c>
      <c r="C1500" s="14" t="s">
        <v>1133</v>
      </c>
      <c r="D1500" s="15">
        <v>0</v>
      </c>
      <c r="E1500" s="15">
        <v>0</v>
      </c>
      <c r="F1500" s="16">
        <v>3500000</v>
      </c>
      <c r="G1500" s="16">
        <v>3000000</v>
      </c>
      <c r="H1500" s="18">
        <v>0</v>
      </c>
      <c r="I1500" s="17" t="s">
        <v>16</v>
      </c>
    </row>
    <row r="1501" spans="1:9" ht="21" x14ac:dyDescent="0.25">
      <c r="A1501" s="13" t="s">
        <v>2090</v>
      </c>
      <c r="B1501" s="13" t="s">
        <v>3360</v>
      </c>
      <c r="C1501" s="14" t="s">
        <v>1134</v>
      </c>
      <c r="D1501" s="15">
        <v>0</v>
      </c>
      <c r="E1501" s="15">
        <v>0</v>
      </c>
      <c r="F1501" s="16">
        <v>2500000</v>
      </c>
      <c r="G1501" s="16">
        <v>2000000</v>
      </c>
      <c r="H1501" s="18">
        <v>0</v>
      </c>
      <c r="I1501" s="17" t="s">
        <v>16</v>
      </c>
    </row>
    <row r="1502" spans="1:9" x14ac:dyDescent="0.25">
      <c r="A1502" s="10"/>
      <c r="B1502" s="10" t="s">
        <v>3361</v>
      </c>
      <c r="C1502" s="7" t="s">
        <v>1135</v>
      </c>
      <c r="D1502" s="11">
        <v>0</v>
      </c>
      <c r="E1502" s="11">
        <v>0</v>
      </c>
      <c r="F1502" s="12">
        <v>4000000</v>
      </c>
      <c r="G1502" s="11">
        <v>0</v>
      </c>
      <c r="H1502" s="7"/>
      <c r="I1502" s="7"/>
    </row>
    <row r="1503" spans="1:9" ht="21" x14ac:dyDescent="0.25">
      <c r="A1503" s="13" t="s">
        <v>2092</v>
      </c>
      <c r="B1503" s="13" t="s">
        <v>3362</v>
      </c>
      <c r="C1503" s="14" t="s">
        <v>1136</v>
      </c>
      <c r="D1503" s="15">
        <v>0</v>
      </c>
      <c r="E1503" s="15">
        <v>0</v>
      </c>
      <c r="F1503" s="15">
        <v>0</v>
      </c>
      <c r="G1503" s="15">
        <v>0</v>
      </c>
      <c r="H1503" s="17" t="s">
        <v>8</v>
      </c>
      <c r="I1503" s="17"/>
    </row>
    <row r="1504" spans="1:9" ht="21" x14ac:dyDescent="0.25">
      <c r="A1504" s="13" t="s">
        <v>2094</v>
      </c>
      <c r="B1504" s="13" t="s">
        <v>3363</v>
      </c>
      <c r="C1504" s="14" t="s">
        <v>1137</v>
      </c>
      <c r="D1504" s="15">
        <v>0</v>
      </c>
      <c r="E1504" s="15">
        <v>0</v>
      </c>
      <c r="F1504" s="16">
        <v>4000000</v>
      </c>
      <c r="G1504" s="15">
        <v>0</v>
      </c>
      <c r="H1504" s="18">
        <v>0</v>
      </c>
      <c r="I1504" s="17" t="s">
        <v>16</v>
      </c>
    </row>
    <row r="1505" spans="1:9" x14ac:dyDescent="0.25">
      <c r="A1505" s="10"/>
      <c r="B1505" s="10" t="s">
        <v>3364</v>
      </c>
      <c r="C1505" s="7" t="s">
        <v>23</v>
      </c>
      <c r="D1505" s="11">
        <v>0</v>
      </c>
      <c r="E1505" s="11">
        <v>0</v>
      </c>
      <c r="F1505" s="12">
        <v>3000000</v>
      </c>
      <c r="G1505" s="12">
        <v>3000000</v>
      </c>
      <c r="H1505" s="7"/>
      <c r="I1505" s="7"/>
    </row>
    <row r="1506" spans="1:9" ht="21" x14ac:dyDescent="0.25">
      <c r="A1506" s="13" t="s">
        <v>2109</v>
      </c>
      <c r="B1506" s="13" t="s">
        <v>3365</v>
      </c>
      <c r="C1506" s="14" t="s">
        <v>1139</v>
      </c>
      <c r="D1506" s="15">
        <v>0</v>
      </c>
      <c r="E1506" s="15">
        <v>0</v>
      </c>
      <c r="F1506" s="16">
        <v>3000000</v>
      </c>
      <c r="G1506" s="15">
        <v>0</v>
      </c>
      <c r="H1506" s="18">
        <v>0</v>
      </c>
      <c r="I1506" s="17" t="s">
        <v>16</v>
      </c>
    </row>
    <row r="1507" spans="1:9" ht="21" x14ac:dyDescent="0.25">
      <c r="A1507" s="13" t="s">
        <v>2111</v>
      </c>
      <c r="B1507" s="13" t="s">
        <v>3366</v>
      </c>
      <c r="C1507" s="14" t="s">
        <v>1140</v>
      </c>
      <c r="D1507" s="15">
        <v>0</v>
      </c>
      <c r="E1507" s="15">
        <v>0</v>
      </c>
      <c r="F1507" s="15">
        <v>0</v>
      </c>
      <c r="G1507" s="16">
        <v>2000000</v>
      </c>
      <c r="H1507" s="18">
        <v>0</v>
      </c>
      <c r="I1507" s="17" t="s">
        <v>362</v>
      </c>
    </row>
    <row r="1508" spans="1:9" ht="21" x14ac:dyDescent="0.25">
      <c r="A1508" s="13" t="s">
        <v>2114</v>
      </c>
      <c r="B1508" s="13" t="s">
        <v>3367</v>
      </c>
      <c r="C1508" s="14" t="s">
        <v>1141</v>
      </c>
      <c r="D1508" s="15">
        <v>0</v>
      </c>
      <c r="E1508" s="15">
        <v>0</v>
      </c>
      <c r="F1508" s="15">
        <v>0</v>
      </c>
      <c r="G1508" s="16">
        <v>1000000</v>
      </c>
      <c r="H1508" s="18">
        <v>0</v>
      </c>
      <c r="I1508" s="17" t="s">
        <v>362</v>
      </c>
    </row>
    <row r="1509" spans="1:9" x14ac:dyDescent="0.25">
      <c r="A1509" s="10"/>
      <c r="B1509" s="10" t="s">
        <v>3368</v>
      </c>
      <c r="C1509" s="7" t="s">
        <v>1142</v>
      </c>
      <c r="D1509" s="11">
        <v>0</v>
      </c>
      <c r="E1509" s="11">
        <v>0</v>
      </c>
      <c r="F1509" s="12">
        <v>4000000</v>
      </c>
      <c r="G1509" s="12">
        <v>2000000</v>
      </c>
      <c r="H1509" s="7"/>
      <c r="I1509" s="7"/>
    </row>
    <row r="1510" spans="1:9" x14ac:dyDescent="0.25">
      <c r="A1510" s="13" t="s">
        <v>2116</v>
      </c>
      <c r="B1510" s="13" t="s">
        <v>3369</v>
      </c>
      <c r="C1510" s="14" t="s">
        <v>1143</v>
      </c>
      <c r="D1510" s="15">
        <v>0</v>
      </c>
      <c r="E1510" s="15">
        <v>0</v>
      </c>
      <c r="F1510" s="16">
        <v>4000000</v>
      </c>
      <c r="G1510" s="16">
        <v>2000000</v>
      </c>
      <c r="H1510" s="18">
        <v>0</v>
      </c>
      <c r="I1510" s="17" t="s">
        <v>16</v>
      </c>
    </row>
    <row r="1511" spans="1:9" x14ac:dyDescent="0.25">
      <c r="A1511" s="19" t="s">
        <v>54</v>
      </c>
      <c r="B1511" s="19"/>
      <c r="C1511" s="19"/>
      <c r="D1511" s="22">
        <v>0</v>
      </c>
      <c r="E1511" s="20">
        <v>650000</v>
      </c>
      <c r="F1511" s="20">
        <v>32000000</v>
      </c>
      <c r="G1511" s="20">
        <v>20000000</v>
      </c>
      <c r="H1511" s="21"/>
      <c r="I1511" s="21"/>
    </row>
    <row r="1512" spans="1:9" x14ac:dyDescent="0.25">
      <c r="A1512" s="8"/>
      <c r="B1512" s="9" t="s">
        <v>55</v>
      </c>
      <c r="C1512" s="9"/>
      <c r="D1512" s="9"/>
      <c r="E1512" s="9"/>
      <c r="F1512" s="9"/>
      <c r="G1512" s="9"/>
      <c r="H1512" s="9"/>
      <c r="I1512" s="9"/>
    </row>
    <row r="1513" spans="1:9" x14ac:dyDescent="0.25">
      <c r="A1513" s="19" t="s">
        <v>54</v>
      </c>
      <c r="B1513" s="19"/>
      <c r="C1513" s="19"/>
      <c r="D1513" s="19"/>
      <c r="E1513" s="19"/>
      <c r="F1513" s="19"/>
      <c r="G1513" s="22">
        <v>0</v>
      </c>
      <c r="H1513" s="23"/>
      <c r="I1513" s="23"/>
    </row>
    <row r="1514" spans="1:9" ht="21" x14ac:dyDescent="0.25">
      <c r="A1514" s="19" t="s">
        <v>56</v>
      </c>
      <c r="B1514" s="19"/>
      <c r="C1514" s="19"/>
      <c r="D1514" s="11">
        <v>0</v>
      </c>
      <c r="E1514" s="12">
        <v>650000</v>
      </c>
      <c r="F1514" s="12">
        <v>32000000</v>
      </c>
      <c r="G1514" s="12">
        <v>20000000</v>
      </c>
      <c r="H1514" s="23"/>
      <c r="I1514" s="23"/>
    </row>
    <row r="1515" spans="1:9" ht="21" x14ac:dyDescent="0.25">
      <c r="A1515" s="6" t="s">
        <v>2602</v>
      </c>
      <c r="B1515" s="7" t="s">
        <v>1144</v>
      </c>
      <c r="C1515" s="7"/>
      <c r="D1515" s="7"/>
      <c r="E1515" s="7"/>
      <c r="F1515" s="7"/>
      <c r="G1515" s="7"/>
      <c r="H1515" s="7"/>
      <c r="I1515" s="7"/>
    </row>
    <row r="1516" spans="1:9" x14ac:dyDescent="0.25">
      <c r="A1516" s="8"/>
      <c r="B1516" s="9" t="s">
        <v>12</v>
      </c>
      <c r="C1516" s="9"/>
      <c r="D1516" s="9"/>
      <c r="E1516" s="9"/>
      <c r="F1516" s="9"/>
      <c r="G1516" s="9"/>
      <c r="H1516" s="9"/>
      <c r="I1516" s="9"/>
    </row>
    <row r="1517" spans="1:9" x14ac:dyDescent="0.25">
      <c r="A1517" s="10"/>
      <c r="B1517" s="10" t="s">
        <v>3370</v>
      </c>
      <c r="C1517" s="7" t="s">
        <v>722</v>
      </c>
      <c r="D1517" s="11">
        <v>0</v>
      </c>
      <c r="E1517" s="11">
        <v>0</v>
      </c>
      <c r="F1517" s="11">
        <v>0</v>
      </c>
      <c r="G1517" s="12">
        <v>70000000</v>
      </c>
      <c r="H1517" s="7"/>
      <c r="I1517" s="7"/>
    </row>
    <row r="1518" spans="1:9" ht="21" x14ac:dyDescent="0.25">
      <c r="A1518" s="13" t="s">
        <v>2063</v>
      </c>
      <c r="B1518" s="13" t="s">
        <v>3371</v>
      </c>
      <c r="C1518" s="14" t="s">
        <v>1145</v>
      </c>
      <c r="D1518" s="15">
        <v>0</v>
      </c>
      <c r="E1518" s="15">
        <v>0</v>
      </c>
      <c r="F1518" s="15">
        <v>0</v>
      </c>
      <c r="G1518" s="15">
        <v>0</v>
      </c>
      <c r="H1518" s="17" t="s">
        <v>8</v>
      </c>
      <c r="I1518" s="17"/>
    </row>
    <row r="1519" spans="1:9" x14ac:dyDescent="0.25">
      <c r="A1519" s="13" t="s">
        <v>2066</v>
      </c>
      <c r="B1519" s="13" t="s">
        <v>3372</v>
      </c>
      <c r="C1519" s="14" t="s">
        <v>1146</v>
      </c>
      <c r="D1519" s="15">
        <v>0</v>
      </c>
      <c r="E1519" s="15">
        <v>0</v>
      </c>
      <c r="F1519" s="15">
        <v>0</v>
      </c>
      <c r="G1519" s="15">
        <v>0</v>
      </c>
      <c r="H1519" s="18">
        <v>0</v>
      </c>
      <c r="I1519" s="17" t="s">
        <v>16</v>
      </c>
    </row>
    <row r="1520" spans="1:9" x14ac:dyDescent="0.25">
      <c r="A1520" s="13" t="s">
        <v>2068</v>
      </c>
      <c r="B1520" s="13" t="s">
        <v>3373</v>
      </c>
      <c r="C1520" s="14" t="s">
        <v>1147</v>
      </c>
      <c r="D1520" s="15">
        <v>0</v>
      </c>
      <c r="E1520" s="15">
        <v>0</v>
      </c>
      <c r="F1520" s="15">
        <v>0</v>
      </c>
      <c r="G1520" s="16">
        <v>70000000</v>
      </c>
      <c r="H1520" s="18">
        <v>0</v>
      </c>
      <c r="I1520" s="17" t="s">
        <v>304</v>
      </c>
    </row>
    <row r="1521" spans="1:9" x14ac:dyDescent="0.25">
      <c r="A1521" s="10"/>
      <c r="B1521" s="10" t="s">
        <v>3374</v>
      </c>
      <c r="C1521" s="7" t="s">
        <v>832</v>
      </c>
      <c r="D1521" s="11">
        <v>0</v>
      </c>
      <c r="E1521" s="11">
        <v>0</v>
      </c>
      <c r="F1521" s="12">
        <v>50000000</v>
      </c>
      <c r="G1521" s="11">
        <v>0</v>
      </c>
      <c r="H1521" s="7"/>
      <c r="I1521" s="7"/>
    </row>
    <row r="1522" spans="1:9" x14ac:dyDescent="0.25">
      <c r="A1522" s="13" t="s">
        <v>2070</v>
      </c>
      <c r="B1522" s="13" t="s">
        <v>3375</v>
      </c>
      <c r="C1522" s="14" t="s">
        <v>1148</v>
      </c>
      <c r="D1522" s="15">
        <v>0</v>
      </c>
      <c r="E1522" s="15">
        <v>0</v>
      </c>
      <c r="F1522" s="16">
        <v>50000000</v>
      </c>
      <c r="G1522" s="15">
        <v>0</v>
      </c>
      <c r="H1522" s="17" t="s">
        <v>8</v>
      </c>
      <c r="I1522" s="17"/>
    </row>
    <row r="1523" spans="1:9" x14ac:dyDescent="0.25">
      <c r="A1523" s="10"/>
      <c r="B1523" s="10" t="s">
        <v>3376</v>
      </c>
      <c r="C1523" s="7" t="s">
        <v>109</v>
      </c>
      <c r="D1523" s="11">
        <v>0</v>
      </c>
      <c r="E1523" s="11">
        <v>0</v>
      </c>
      <c r="F1523" s="11">
        <v>0</v>
      </c>
      <c r="G1523" s="11">
        <v>0</v>
      </c>
      <c r="H1523" s="7"/>
      <c r="I1523" s="7"/>
    </row>
    <row r="1524" spans="1:9" x14ac:dyDescent="0.25">
      <c r="A1524" s="13" t="s">
        <v>2072</v>
      </c>
      <c r="B1524" s="13" t="s">
        <v>3377</v>
      </c>
      <c r="C1524" s="14" t="s">
        <v>1149</v>
      </c>
      <c r="D1524" s="15">
        <v>0</v>
      </c>
      <c r="E1524" s="15">
        <v>0</v>
      </c>
      <c r="F1524" s="15">
        <v>0</v>
      </c>
      <c r="G1524" s="15">
        <v>0</v>
      </c>
      <c r="H1524" s="17" t="s">
        <v>8</v>
      </c>
      <c r="I1524" s="17"/>
    </row>
    <row r="1525" spans="1:9" x14ac:dyDescent="0.25">
      <c r="A1525" s="10"/>
      <c r="B1525" s="10" t="s">
        <v>3378</v>
      </c>
      <c r="C1525" s="7" t="s">
        <v>1150</v>
      </c>
      <c r="D1525" s="11">
        <v>0</v>
      </c>
      <c r="E1525" s="11">
        <v>0</v>
      </c>
      <c r="F1525" s="11">
        <v>0</v>
      </c>
      <c r="G1525" s="11">
        <v>0</v>
      </c>
      <c r="H1525" s="7"/>
      <c r="I1525" s="7"/>
    </row>
    <row r="1526" spans="1:9" x14ac:dyDescent="0.25">
      <c r="A1526" s="13" t="s">
        <v>2074</v>
      </c>
      <c r="B1526" s="13" t="s">
        <v>3379</v>
      </c>
      <c r="C1526" s="14" t="s">
        <v>1151</v>
      </c>
      <c r="D1526" s="15">
        <v>0</v>
      </c>
      <c r="E1526" s="15">
        <v>0</v>
      </c>
      <c r="F1526" s="15">
        <v>0</v>
      </c>
      <c r="G1526" s="15">
        <v>0</v>
      </c>
      <c r="H1526" s="18">
        <v>0</v>
      </c>
      <c r="I1526" s="17" t="s">
        <v>16</v>
      </c>
    </row>
    <row r="1527" spans="1:9" x14ac:dyDescent="0.25">
      <c r="A1527" s="10"/>
      <c r="B1527" s="10" t="s">
        <v>3380</v>
      </c>
      <c r="C1527" s="7" t="s">
        <v>388</v>
      </c>
      <c r="D1527" s="11">
        <v>0</v>
      </c>
      <c r="E1527" s="12">
        <v>150000000</v>
      </c>
      <c r="F1527" s="12">
        <v>200000000</v>
      </c>
      <c r="G1527" s="11">
        <v>0</v>
      </c>
      <c r="H1527" s="7"/>
      <c r="I1527" s="7"/>
    </row>
    <row r="1528" spans="1:9" x14ac:dyDescent="0.25">
      <c r="A1528" s="13" t="s">
        <v>2077</v>
      </c>
      <c r="B1528" s="13" t="s">
        <v>3381</v>
      </c>
      <c r="C1528" s="14" t="s">
        <v>388</v>
      </c>
      <c r="D1528" s="15">
        <v>0</v>
      </c>
      <c r="E1528" s="16">
        <v>150000000</v>
      </c>
      <c r="F1528" s="16">
        <v>200000000</v>
      </c>
      <c r="G1528" s="15">
        <v>0</v>
      </c>
      <c r="H1528" s="18">
        <v>0</v>
      </c>
      <c r="I1528" s="17" t="s">
        <v>16</v>
      </c>
    </row>
    <row r="1529" spans="1:9" x14ac:dyDescent="0.25">
      <c r="A1529" s="19" t="s">
        <v>54</v>
      </c>
      <c r="B1529" s="19"/>
      <c r="C1529" s="19"/>
      <c r="D1529" s="22">
        <v>0</v>
      </c>
      <c r="E1529" s="20">
        <v>150000000</v>
      </c>
      <c r="F1529" s="20">
        <v>250000000</v>
      </c>
      <c r="G1529" s="20">
        <v>70000000</v>
      </c>
      <c r="H1529" s="21"/>
      <c r="I1529" s="21"/>
    </row>
    <row r="1530" spans="1:9" x14ac:dyDescent="0.25">
      <c r="A1530" s="8"/>
      <c r="B1530" s="9" t="s">
        <v>55</v>
      </c>
      <c r="C1530" s="9"/>
      <c r="D1530" s="9"/>
      <c r="E1530" s="9"/>
      <c r="F1530" s="9"/>
      <c r="G1530" s="9"/>
      <c r="H1530" s="9"/>
      <c r="I1530" s="9"/>
    </row>
    <row r="1531" spans="1:9" x14ac:dyDescent="0.25">
      <c r="A1531" s="19" t="s">
        <v>54</v>
      </c>
      <c r="B1531" s="19"/>
      <c r="C1531" s="19"/>
      <c r="D1531" s="19"/>
      <c r="E1531" s="19"/>
      <c r="F1531" s="19"/>
      <c r="G1531" s="22">
        <v>0</v>
      </c>
      <c r="H1531" s="23"/>
      <c r="I1531" s="23"/>
    </row>
    <row r="1532" spans="1:9" ht="21" x14ac:dyDescent="0.25">
      <c r="A1532" s="19" t="s">
        <v>56</v>
      </c>
      <c r="B1532" s="19"/>
      <c r="C1532" s="19"/>
      <c r="D1532" s="11">
        <v>0</v>
      </c>
      <c r="E1532" s="12">
        <v>150000000</v>
      </c>
      <c r="F1532" s="12">
        <v>250000000</v>
      </c>
      <c r="G1532" s="12">
        <v>70000000</v>
      </c>
      <c r="H1532" s="23"/>
      <c r="I1532" s="23"/>
    </row>
    <row r="1533" spans="1:9" ht="21" x14ac:dyDescent="0.25">
      <c r="A1533" s="6" t="s">
        <v>2603</v>
      </c>
      <c r="B1533" s="7" t="s">
        <v>1152</v>
      </c>
      <c r="C1533" s="7"/>
      <c r="D1533" s="7"/>
      <c r="E1533" s="7"/>
      <c r="F1533" s="7"/>
      <c r="G1533" s="7"/>
      <c r="H1533" s="7"/>
      <c r="I1533" s="7"/>
    </row>
    <row r="1534" spans="1:9" x14ac:dyDescent="0.25">
      <c r="A1534" s="8"/>
      <c r="B1534" s="9" t="s">
        <v>12</v>
      </c>
      <c r="C1534" s="9"/>
      <c r="D1534" s="9"/>
      <c r="E1534" s="9"/>
      <c r="F1534" s="9"/>
      <c r="G1534" s="9"/>
      <c r="H1534" s="9"/>
      <c r="I1534" s="9"/>
    </row>
    <row r="1535" spans="1:9" x14ac:dyDescent="0.25">
      <c r="A1535" s="10"/>
      <c r="B1535" s="10" t="s">
        <v>3382</v>
      </c>
      <c r="C1535" s="7" t="s">
        <v>1153</v>
      </c>
      <c r="D1535" s="11">
        <v>0</v>
      </c>
      <c r="E1535" s="11">
        <v>0</v>
      </c>
      <c r="F1535" s="12">
        <v>350000000</v>
      </c>
      <c r="G1535" s="12">
        <v>50000000</v>
      </c>
      <c r="H1535" s="7"/>
      <c r="I1535" s="7"/>
    </row>
    <row r="1536" spans="1:9" x14ac:dyDescent="0.25">
      <c r="A1536" s="13" t="s">
        <v>2063</v>
      </c>
      <c r="B1536" s="13" t="s">
        <v>3383</v>
      </c>
      <c r="C1536" s="14" t="s">
        <v>1154</v>
      </c>
      <c r="D1536" s="15">
        <v>0</v>
      </c>
      <c r="E1536" s="15">
        <v>0</v>
      </c>
      <c r="F1536" s="15">
        <v>0</v>
      </c>
      <c r="G1536" s="15">
        <v>0</v>
      </c>
      <c r="H1536" s="17" t="s">
        <v>8</v>
      </c>
      <c r="I1536" s="17"/>
    </row>
    <row r="1537" spans="1:9" x14ac:dyDescent="0.25">
      <c r="A1537" s="13" t="s">
        <v>2066</v>
      </c>
      <c r="B1537" s="13" t="s">
        <v>3384</v>
      </c>
      <c r="C1537" s="14" t="s">
        <v>1155</v>
      </c>
      <c r="D1537" s="15">
        <v>0</v>
      </c>
      <c r="E1537" s="15">
        <v>0</v>
      </c>
      <c r="F1537" s="16">
        <v>50000000</v>
      </c>
      <c r="G1537" s="16">
        <v>50000000</v>
      </c>
      <c r="H1537" s="18">
        <v>0</v>
      </c>
      <c r="I1537" s="17" t="s">
        <v>16</v>
      </c>
    </row>
    <row r="1538" spans="1:9" x14ac:dyDescent="0.25">
      <c r="A1538" s="13" t="s">
        <v>2068</v>
      </c>
      <c r="B1538" s="13" t="s">
        <v>3385</v>
      </c>
      <c r="C1538" s="14" t="s">
        <v>1156</v>
      </c>
      <c r="D1538" s="15">
        <v>0</v>
      </c>
      <c r="E1538" s="15">
        <v>0</v>
      </c>
      <c r="F1538" s="16">
        <v>100000000</v>
      </c>
      <c r="G1538" s="15">
        <v>0</v>
      </c>
      <c r="H1538" s="18">
        <v>0</v>
      </c>
      <c r="I1538" s="17" t="s">
        <v>16</v>
      </c>
    </row>
    <row r="1539" spans="1:9" x14ac:dyDescent="0.25">
      <c r="A1539" s="13" t="s">
        <v>2070</v>
      </c>
      <c r="B1539" s="13" t="s">
        <v>3386</v>
      </c>
      <c r="C1539" s="14" t="s">
        <v>1157</v>
      </c>
      <c r="D1539" s="15">
        <v>0</v>
      </c>
      <c r="E1539" s="15">
        <v>0</v>
      </c>
      <c r="F1539" s="16">
        <v>200000000</v>
      </c>
      <c r="G1539" s="15">
        <v>0</v>
      </c>
      <c r="H1539" s="18">
        <v>0</v>
      </c>
      <c r="I1539" s="17" t="s">
        <v>16</v>
      </c>
    </row>
    <row r="1540" spans="1:9" x14ac:dyDescent="0.25">
      <c r="A1540" s="10"/>
      <c r="B1540" s="10" t="s">
        <v>3387</v>
      </c>
      <c r="C1540" s="7" t="s">
        <v>1158</v>
      </c>
      <c r="D1540" s="11">
        <v>0</v>
      </c>
      <c r="E1540" s="11">
        <v>0</v>
      </c>
      <c r="F1540" s="12">
        <v>100000000</v>
      </c>
      <c r="G1540" s="12">
        <v>100000000</v>
      </c>
      <c r="H1540" s="7"/>
      <c r="I1540" s="7"/>
    </row>
    <row r="1541" spans="1:9" x14ac:dyDescent="0.25">
      <c r="A1541" s="13" t="s">
        <v>2072</v>
      </c>
      <c r="B1541" s="13" t="s">
        <v>3388</v>
      </c>
      <c r="C1541" s="14" t="s">
        <v>1159</v>
      </c>
      <c r="D1541" s="15">
        <v>0</v>
      </c>
      <c r="E1541" s="15">
        <v>0</v>
      </c>
      <c r="F1541" s="16">
        <v>50000000</v>
      </c>
      <c r="G1541" s="16">
        <v>100000000</v>
      </c>
      <c r="H1541" s="17" t="s">
        <v>8</v>
      </c>
      <c r="I1541" s="17"/>
    </row>
    <row r="1542" spans="1:9" ht="21" x14ac:dyDescent="0.25">
      <c r="A1542" s="13" t="s">
        <v>2074</v>
      </c>
      <c r="B1542" s="13" t="s">
        <v>3389</v>
      </c>
      <c r="C1542" s="14" t="s">
        <v>1160</v>
      </c>
      <c r="D1542" s="15">
        <v>0</v>
      </c>
      <c r="E1542" s="15">
        <v>0</v>
      </c>
      <c r="F1542" s="16">
        <v>50000000</v>
      </c>
      <c r="G1542" s="15">
        <v>0</v>
      </c>
      <c r="H1542" s="17" t="s">
        <v>8</v>
      </c>
      <c r="I1542" s="17"/>
    </row>
    <row r="1543" spans="1:9" x14ac:dyDescent="0.25">
      <c r="A1543" s="10"/>
      <c r="B1543" s="10" t="s">
        <v>3390</v>
      </c>
      <c r="C1543" s="7" t="s">
        <v>1150</v>
      </c>
      <c r="D1543" s="11">
        <v>0</v>
      </c>
      <c r="E1543" s="11">
        <v>0</v>
      </c>
      <c r="F1543" s="11">
        <v>0</v>
      </c>
      <c r="G1543" s="11">
        <v>0</v>
      </c>
      <c r="H1543" s="7"/>
      <c r="I1543" s="7"/>
    </row>
    <row r="1544" spans="1:9" x14ac:dyDescent="0.25">
      <c r="A1544" s="13" t="s">
        <v>2077</v>
      </c>
      <c r="B1544" s="13" t="s">
        <v>3391</v>
      </c>
      <c r="C1544" s="14" t="s">
        <v>1161</v>
      </c>
      <c r="D1544" s="15">
        <v>0</v>
      </c>
      <c r="E1544" s="15">
        <v>0</v>
      </c>
      <c r="F1544" s="15">
        <v>0</v>
      </c>
      <c r="G1544" s="15">
        <v>0</v>
      </c>
      <c r="H1544" s="18">
        <v>0</v>
      </c>
      <c r="I1544" s="17" t="s">
        <v>16</v>
      </c>
    </row>
    <row r="1545" spans="1:9" x14ac:dyDescent="0.25">
      <c r="A1545" s="19" t="s">
        <v>54</v>
      </c>
      <c r="B1545" s="19"/>
      <c r="C1545" s="19"/>
      <c r="D1545" s="22">
        <v>0</v>
      </c>
      <c r="E1545" s="22">
        <v>0</v>
      </c>
      <c r="F1545" s="20">
        <v>450000000</v>
      </c>
      <c r="G1545" s="20">
        <v>150000000</v>
      </c>
      <c r="H1545" s="21"/>
      <c r="I1545" s="21"/>
    </row>
    <row r="1546" spans="1:9" x14ac:dyDescent="0.25">
      <c r="A1546" s="8"/>
      <c r="B1546" s="9" t="s">
        <v>55</v>
      </c>
      <c r="C1546" s="9"/>
      <c r="D1546" s="9"/>
      <c r="E1546" s="9"/>
      <c r="F1546" s="9"/>
      <c r="G1546" s="9"/>
      <c r="H1546" s="9"/>
      <c r="I1546" s="9"/>
    </row>
    <row r="1547" spans="1:9" x14ac:dyDescent="0.25">
      <c r="A1547" s="19" t="s">
        <v>54</v>
      </c>
      <c r="B1547" s="19"/>
      <c r="C1547" s="19"/>
      <c r="D1547" s="19"/>
      <c r="E1547" s="19"/>
      <c r="F1547" s="19"/>
      <c r="G1547" s="22">
        <v>0</v>
      </c>
      <c r="H1547" s="23"/>
      <c r="I1547" s="23"/>
    </row>
    <row r="1548" spans="1:9" ht="21" x14ac:dyDescent="0.25">
      <c r="A1548" s="19" t="s">
        <v>56</v>
      </c>
      <c r="B1548" s="19"/>
      <c r="C1548" s="19"/>
      <c r="D1548" s="11">
        <v>0</v>
      </c>
      <c r="E1548" s="11">
        <v>0</v>
      </c>
      <c r="F1548" s="12">
        <v>450000000</v>
      </c>
      <c r="G1548" s="12">
        <v>150000000</v>
      </c>
      <c r="H1548" s="23"/>
      <c r="I1548" s="23"/>
    </row>
    <row r="1549" spans="1:9" ht="31.5" x14ac:dyDescent="0.25">
      <c r="A1549" s="6" t="s">
        <v>2605</v>
      </c>
      <c r="B1549" s="7" t="s">
        <v>1162</v>
      </c>
      <c r="C1549" s="7"/>
      <c r="D1549" s="7"/>
      <c r="E1549" s="7"/>
      <c r="F1549" s="7"/>
      <c r="G1549" s="7"/>
      <c r="H1549" s="7"/>
      <c r="I1549" s="7"/>
    </row>
    <row r="1550" spans="1:9" x14ac:dyDescent="0.25">
      <c r="A1550" s="8"/>
      <c r="B1550" s="9" t="s">
        <v>12</v>
      </c>
      <c r="C1550" s="9"/>
      <c r="D1550" s="9"/>
      <c r="E1550" s="9"/>
      <c r="F1550" s="9"/>
      <c r="G1550" s="9"/>
      <c r="H1550" s="9"/>
      <c r="I1550" s="9"/>
    </row>
    <row r="1551" spans="1:9" x14ac:dyDescent="0.25">
      <c r="A1551" s="10"/>
      <c r="B1551" s="10" t="s">
        <v>3392</v>
      </c>
      <c r="C1551" s="7" t="s">
        <v>722</v>
      </c>
      <c r="D1551" s="11">
        <v>0</v>
      </c>
      <c r="E1551" s="11">
        <v>0</v>
      </c>
      <c r="F1551" s="12">
        <v>142000000</v>
      </c>
      <c r="G1551" s="12">
        <v>70000000</v>
      </c>
      <c r="H1551" s="7"/>
      <c r="I1551" s="7"/>
    </row>
    <row r="1552" spans="1:9" x14ac:dyDescent="0.25">
      <c r="A1552" s="13" t="s">
        <v>2063</v>
      </c>
      <c r="B1552" s="13" t="s">
        <v>3393</v>
      </c>
      <c r="C1552" s="14" t="s">
        <v>1163</v>
      </c>
      <c r="D1552" s="15">
        <v>0</v>
      </c>
      <c r="E1552" s="15">
        <v>0</v>
      </c>
      <c r="F1552" s="15">
        <v>0</v>
      </c>
      <c r="G1552" s="15">
        <v>0</v>
      </c>
      <c r="H1552" s="17" t="s">
        <v>8</v>
      </c>
      <c r="I1552" s="17"/>
    </row>
    <row r="1553" spans="1:9" x14ac:dyDescent="0.25">
      <c r="A1553" s="13" t="s">
        <v>2066</v>
      </c>
      <c r="B1553" s="13" t="s">
        <v>3394</v>
      </c>
      <c r="C1553" s="14" t="s">
        <v>1164</v>
      </c>
      <c r="D1553" s="15">
        <v>0</v>
      </c>
      <c r="E1553" s="15">
        <v>0</v>
      </c>
      <c r="F1553" s="15">
        <v>0</v>
      </c>
      <c r="G1553" s="15">
        <v>0</v>
      </c>
      <c r="H1553" s="17" t="s">
        <v>8</v>
      </c>
      <c r="I1553" s="17"/>
    </row>
    <row r="1554" spans="1:9" x14ac:dyDescent="0.25">
      <c r="A1554" s="13" t="s">
        <v>2068</v>
      </c>
      <c r="B1554" s="13" t="s">
        <v>3395</v>
      </c>
      <c r="C1554" s="14" t="s">
        <v>1165</v>
      </c>
      <c r="D1554" s="15">
        <v>0</v>
      </c>
      <c r="E1554" s="15">
        <v>0</v>
      </c>
      <c r="F1554" s="15">
        <v>0</v>
      </c>
      <c r="G1554" s="15">
        <v>0</v>
      </c>
      <c r="H1554" s="17" t="s">
        <v>8</v>
      </c>
      <c r="I1554" s="17"/>
    </row>
    <row r="1555" spans="1:9" x14ac:dyDescent="0.25">
      <c r="A1555" s="13" t="s">
        <v>2070</v>
      </c>
      <c r="B1555" s="13" t="s">
        <v>3396</v>
      </c>
      <c r="C1555" s="14" t="s">
        <v>1166</v>
      </c>
      <c r="D1555" s="15">
        <v>0</v>
      </c>
      <c r="E1555" s="15">
        <v>0</v>
      </c>
      <c r="F1555" s="15">
        <v>0</v>
      </c>
      <c r="G1555" s="15">
        <v>0</v>
      </c>
      <c r="H1555" s="17" t="s">
        <v>8</v>
      </c>
      <c r="I1555" s="17"/>
    </row>
    <row r="1556" spans="1:9" x14ac:dyDescent="0.25">
      <c r="A1556" s="13" t="s">
        <v>2072</v>
      </c>
      <c r="B1556" s="13" t="s">
        <v>3397</v>
      </c>
      <c r="C1556" s="14" t="s">
        <v>1167</v>
      </c>
      <c r="D1556" s="15">
        <v>0</v>
      </c>
      <c r="E1556" s="15">
        <v>0</v>
      </c>
      <c r="F1556" s="15">
        <v>0</v>
      </c>
      <c r="G1556" s="15">
        <v>0</v>
      </c>
      <c r="H1556" s="17" t="s">
        <v>8</v>
      </c>
      <c r="I1556" s="17"/>
    </row>
    <row r="1557" spans="1:9" x14ac:dyDescent="0.25">
      <c r="A1557" s="13" t="s">
        <v>2074</v>
      </c>
      <c r="B1557" s="13" t="s">
        <v>3398</v>
      </c>
      <c r="C1557" s="14" t="s">
        <v>1168</v>
      </c>
      <c r="D1557" s="15">
        <v>0</v>
      </c>
      <c r="E1557" s="15">
        <v>0</v>
      </c>
      <c r="F1557" s="16">
        <v>82000000</v>
      </c>
      <c r="G1557" s="16">
        <v>70000000</v>
      </c>
      <c r="H1557" s="17" t="s">
        <v>8</v>
      </c>
      <c r="I1557" s="17"/>
    </row>
    <row r="1558" spans="1:9" x14ac:dyDescent="0.25">
      <c r="A1558" s="13" t="s">
        <v>2077</v>
      </c>
      <c r="B1558" s="13" t="s">
        <v>3399</v>
      </c>
      <c r="C1558" s="14" t="s">
        <v>1169</v>
      </c>
      <c r="D1558" s="15">
        <v>0</v>
      </c>
      <c r="E1558" s="15">
        <v>0</v>
      </c>
      <c r="F1558" s="16">
        <v>30000000</v>
      </c>
      <c r="G1558" s="15">
        <v>0</v>
      </c>
      <c r="H1558" s="17" t="s">
        <v>8</v>
      </c>
      <c r="I1558" s="17"/>
    </row>
    <row r="1559" spans="1:9" x14ac:dyDescent="0.25">
      <c r="A1559" s="13" t="s">
        <v>2080</v>
      </c>
      <c r="B1559" s="13" t="s">
        <v>3400</v>
      </c>
      <c r="C1559" s="14" t="s">
        <v>1170</v>
      </c>
      <c r="D1559" s="15">
        <v>0</v>
      </c>
      <c r="E1559" s="15">
        <v>0</v>
      </c>
      <c r="F1559" s="15">
        <v>0</v>
      </c>
      <c r="G1559" s="15">
        <v>0</v>
      </c>
      <c r="H1559" s="17" t="s">
        <v>8</v>
      </c>
      <c r="I1559" s="17"/>
    </row>
    <row r="1560" spans="1:9" x14ac:dyDescent="0.25">
      <c r="A1560" s="13" t="s">
        <v>2082</v>
      </c>
      <c r="B1560" s="13" t="s">
        <v>3401</v>
      </c>
      <c r="C1560" s="14" t="s">
        <v>1171</v>
      </c>
      <c r="D1560" s="15">
        <v>0</v>
      </c>
      <c r="E1560" s="15">
        <v>0</v>
      </c>
      <c r="F1560" s="15">
        <v>0</v>
      </c>
      <c r="G1560" s="15">
        <v>0</v>
      </c>
      <c r="H1560" s="17" t="s">
        <v>8</v>
      </c>
      <c r="I1560" s="17"/>
    </row>
    <row r="1561" spans="1:9" x14ac:dyDescent="0.25">
      <c r="A1561" s="13" t="s">
        <v>2084</v>
      </c>
      <c r="B1561" s="13" t="s">
        <v>3402</v>
      </c>
      <c r="C1561" s="14" t="s">
        <v>1172</v>
      </c>
      <c r="D1561" s="15">
        <v>0</v>
      </c>
      <c r="E1561" s="15">
        <v>0</v>
      </c>
      <c r="F1561" s="16">
        <v>30000000</v>
      </c>
      <c r="G1561" s="15">
        <v>0</v>
      </c>
      <c r="H1561" s="17" t="s">
        <v>8</v>
      </c>
      <c r="I1561" s="17"/>
    </row>
    <row r="1562" spans="1:9" x14ac:dyDescent="0.25">
      <c r="A1562" s="10"/>
      <c r="B1562" s="10" t="s">
        <v>3403</v>
      </c>
      <c r="C1562" s="7" t="s">
        <v>1173</v>
      </c>
      <c r="D1562" s="11">
        <v>0</v>
      </c>
      <c r="E1562" s="11">
        <v>0</v>
      </c>
      <c r="F1562" s="12">
        <v>258000000</v>
      </c>
      <c r="G1562" s="12">
        <v>50000000</v>
      </c>
      <c r="H1562" s="7"/>
      <c r="I1562" s="7"/>
    </row>
    <row r="1563" spans="1:9" x14ac:dyDescent="0.25">
      <c r="A1563" s="13" t="s">
        <v>2107</v>
      </c>
      <c r="B1563" s="13" t="s">
        <v>3404</v>
      </c>
      <c r="C1563" s="14" t="s">
        <v>1174</v>
      </c>
      <c r="D1563" s="15">
        <v>0</v>
      </c>
      <c r="E1563" s="15">
        <v>0</v>
      </c>
      <c r="F1563" s="16">
        <v>10000000</v>
      </c>
      <c r="G1563" s="16">
        <v>50000000</v>
      </c>
      <c r="H1563" s="17" t="s">
        <v>8</v>
      </c>
      <c r="I1563" s="17"/>
    </row>
    <row r="1564" spans="1:9" x14ac:dyDescent="0.25">
      <c r="A1564" s="13" t="s">
        <v>2109</v>
      </c>
      <c r="B1564" s="13" t="s">
        <v>3405</v>
      </c>
      <c r="C1564" s="14" t="s">
        <v>1175</v>
      </c>
      <c r="D1564" s="15">
        <v>0</v>
      </c>
      <c r="E1564" s="15">
        <v>0</v>
      </c>
      <c r="F1564" s="15">
        <v>0</v>
      </c>
      <c r="G1564" s="15">
        <v>0</v>
      </c>
      <c r="H1564" s="18">
        <v>0</v>
      </c>
      <c r="I1564" s="17" t="s">
        <v>16</v>
      </c>
    </row>
    <row r="1565" spans="1:9" x14ac:dyDescent="0.25">
      <c r="A1565" s="13" t="s">
        <v>2111</v>
      </c>
      <c r="B1565" s="13" t="s">
        <v>3406</v>
      </c>
      <c r="C1565" s="14" t="s">
        <v>1176</v>
      </c>
      <c r="D1565" s="15">
        <v>0</v>
      </c>
      <c r="E1565" s="15">
        <v>0</v>
      </c>
      <c r="F1565" s="16">
        <v>248000000</v>
      </c>
      <c r="G1565" s="15">
        <v>0</v>
      </c>
      <c r="H1565" s="18">
        <v>0</v>
      </c>
      <c r="I1565" s="17" t="s">
        <v>16</v>
      </c>
    </row>
    <row r="1566" spans="1:9" x14ac:dyDescent="0.25">
      <c r="A1566" s="19" t="s">
        <v>54</v>
      </c>
      <c r="B1566" s="19"/>
      <c r="C1566" s="19"/>
      <c r="D1566" s="22">
        <v>0</v>
      </c>
      <c r="E1566" s="22">
        <v>0</v>
      </c>
      <c r="F1566" s="20">
        <v>400000000</v>
      </c>
      <c r="G1566" s="20">
        <v>120000000</v>
      </c>
      <c r="H1566" s="21"/>
      <c r="I1566" s="21"/>
    </row>
    <row r="1567" spans="1:9" x14ac:dyDescent="0.25">
      <c r="A1567" s="8"/>
      <c r="B1567" s="9" t="s">
        <v>55</v>
      </c>
      <c r="C1567" s="9"/>
      <c r="D1567" s="9"/>
      <c r="E1567" s="9"/>
      <c r="F1567" s="9"/>
      <c r="G1567" s="9"/>
      <c r="H1567" s="9"/>
      <c r="I1567" s="9"/>
    </row>
    <row r="1568" spans="1:9" x14ac:dyDescent="0.25">
      <c r="A1568" s="19" t="s">
        <v>54</v>
      </c>
      <c r="B1568" s="19"/>
      <c r="C1568" s="19"/>
      <c r="D1568" s="19"/>
      <c r="E1568" s="19"/>
      <c r="F1568" s="19"/>
      <c r="G1568" s="22">
        <v>0</v>
      </c>
      <c r="H1568" s="23"/>
      <c r="I1568" s="23"/>
    </row>
    <row r="1569" spans="1:9" ht="21" x14ac:dyDescent="0.25">
      <c r="A1569" s="19" t="s">
        <v>56</v>
      </c>
      <c r="B1569" s="19"/>
      <c r="C1569" s="19"/>
      <c r="D1569" s="11">
        <v>0</v>
      </c>
      <c r="E1569" s="11">
        <v>0</v>
      </c>
      <c r="F1569" s="12">
        <v>400000000</v>
      </c>
      <c r="G1569" s="12">
        <v>120000000</v>
      </c>
      <c r="H1569" s="23"/>
      <c r="I1569" s="23"/>
    </row>
    <row r="1570" spans="1:9" ht="21" x14ac:dyDescent="0.25">
      <c r="A1570" s="6" t="s">
        <v>2607</v>
      </c>
      <c r="B1570" s="7" t="s">
        <v>1177</v>
      </c>
      <c r="C1570" s="7"/>
      <c r="D1570" s="7"/>
      <c r="E1570" s="7"/>
      <c r="F1570" s="7"/>
      <c r="G1570" s="7"/>
      <c r="H1570" s="7"/>
      <c r="I1570" s="7"/>
    </row>
    <row r="1571" spans="1:9" x14ac:dyDescent="0.25">
      <c r="A1571" s="8"/>
      <c r="B1571" s="9" t="s">
        <v>12</v>
      </c>
      <c r="C1571" s="9"/>
      <c r="D1571" s="9"/>
      <c r="E1571" s="9"/>
      <c r="F1571" s="9"/>
      <c r="G1571" s="9"/>
      <c r="H1571" s="9"/>
      <c r="I1571" s="9"/>
    </row>
    <row r="1572" spans="1:9" x14ac:dyDescent="0.25">
      <c r="A1572" s="10"/>
      <c r="B1572" s="10" t="s">
        <v>3407</v>
      </c>
      <c r="C1572" s="7" t="s">
        <v>1178</v>
      </c>
      <c r="D1572" s="11">
        <v>0</v>
      </c>
      <c r="E1572" s="12">
        <v>100000000</v>
      </c>
      <c r="F1572" s="12">
        <v>300000000</v>
      </c>
      <c r="G1572" s="12">
        <v>100000000</v>
      </c>
      <c r="H1572" s="7"/>
      <c r="I1572" s="7"/>
    </row>
    <row r="1573" spans="1:9" x14ac:dyDescent="0.25">
      <c r="A1573" s="13" t="s">
        <v>2063</v>
      </c>
      <c r="B1573" s="13" t="s">
        <v>3408</v>
      </c>
      <c r="C1573" s="14" t="s">
        <v>1178</v>
      </c>
      <c r="D1573" s="15">
        <v>0</v>
      </c>
      <c r="E1573" s="16">
        <v>100000000</v>
      </c>
      <c r="F1573" s="16">
        <v>300000000</v>
      </c>
      <c r="G1573" s="15">
        <v>0</v>
      </c>
      <c r="H1573" s="17" t="s">
        <v>8</v>
      </c>
      <c r="I1573" s="17"/>
    </row>
    <row r="1574" spans="1:9" x14ac:dyDescent="0.25">
      <c r="A1574" s="13" t="s">
        <v>2066</v>
      </c>
      <c r="B1574" s="13" t="s">
        <v>3409</v>
      </c>
      <c r="C1574" s="14" t="s">
        <v>1179</v>
      </c>
      <c r="D1574" s="15">
        <v>0</v>
      </c>
      <c r="E1574" s="15">
        <v>0</v>
      </c>
      <c r="F1574" s="15">
        <v>0</v>
      </c>
      <c r="G1574" s="16">
        <v>100000000</v>
      </c>
      <c r="H1574" s="18">
        <v>0</v>
      </c>
      <c r="I1574" s="17" t="s">
        <v>443</v>
      </c>
    </row>
    <row r="1575" spans="1:9" x14ac:dyDescent="0.25">
      <c r="A1575" s="19" t="s">
        <v>54</v>
      </c>
      <c r="B1575" s="19"/>
      <c r="C1575" s="19"/>
      <c r="D1575" s="22">
        <v>0</v>
      </c>
      <c r="E1575" s="20">
        <v>100000000</v>
      </c>
      <c r="F1575" s="20">
        <v>300000000</v>
      </c>
      <c r="G1575" s="20">
        <v>100000000</v>
      </c>
      <c r="H1575" s="21"/>
      <c r="I1575" s="21"/>
    </row>
    <row r="1576" spans="1:9" x14ac:dyDescent="0.25">
      <c r="A1576" s="8"/>
      <c r="B1576" s="9" t="s">
        <v>55</v>
      </c>
      <c r="C1576" s="9"/>
      <c r="D1576" s="9"/>
      <c r="E1576" s="9"/>
      <c r="F1576" s="9"/>
      <c r="G1576" s="9"/>
      <c r="H1576" s="9"/>
      <c r="I1576" s="9"/>
    </row>
    <row r="1577" spans="1:9" x14ac:dyDescent="0.25">
      <c r="A1577" s="19" t="s">
        <v>54</v>
      </c>
      <c r="B1577" s="19"/>
      <c r="C1577" s="19"/>
      <c r="D1577" s="19"/>
      <c r="E1577" s="19"/>
      <c r="F1577" s="19"/>
      <c r="G1577" s="22">
        <v>0</v>
      </c>
      <c r="H1577" s="23"/>
      <c r="I1577" s="23"/>
    </row>
    <row r="1578" spans="1:9" ht="21" x14ac:dyDescent="0.25">
      <c r="A1578" s="19" t="s">
        <v>56</v>
      </c>
      <c r="B1578" s="19"/>
      <c r="C1578" s="19"/>
      <c r="D1578" s="11">
        <v>0</v>
      </c>
      <c r="E1578" s="12">
        <v>100000000</v>
      </c>
      <c r="F1578" s="12">
        <v>300000000</v>
      </c>
      <c r="G1578" s="12">
        <v>100000000</v>
      </c>
      <c r="H1578" s="23"/>
      <c r="I1578" s="23"/>
    </row>
    <row r="1579" spans="1:9" x14ac:dyDescent="0.25">
      <c r="A1579" s="6" t="s">
        <v>2610</v>
      </c>
      <c r="B1579" s="248" t="s">
        <v>1180</v>
      </c>
      <c r="C1579" s="249"/>
      <c r="D1579" s="7"/>
      <c r="E1579" s="7"/>
      <c r="F1579" s="7"/>
      <c r="G1579" s="7"/>
      <c r="H1579" s="7"/>
      <c r="I1579" s="7"/>
    </row>
    <row r="1580" spans="1:9" x14ac:dyDescent="0.25">
      <c r="A1580" s="8"/>
      <c r="B1580" s="9" t="s">
        <v>12</v>
      </c>
      <c r="C1580" s="9"/>
      <c r="D1580" s="9"/>
      <c r="E1580" s="9"/>
      <c r="F1580" s="9"/>
      <c r="G1580" s="9"/>
      <c r="H1580" s="9"/>
      <c r="I1580" s="9"/>
    </row>
    <row r="1581" spans="1:9" x14ac:dyDescent="0.25">
      <c r="A1581" s="10"/>
      <c r="B1581" s="10" t="s">
        <v>3410</v>
      </c>
      <c r="C1581" s="7" t="s">
        <v>111</v>
      </c>
      <c r="D1581" s="11">
        <v>0</v>
      </c>
      <c r="E1581" s="11">
        <v>0</v>
      </c>
      <c r="F1581" s="12">
        <v>3000000</v>
      </c>
      <c r="G1581" s="12">
        <v>5000000</v>
      </c>
      <c r="H1581" s="7"/>
      <c r="I1581" s="7"/>
    </row>
    <row r="1582" spans="1:9" ht="21" x14ac:dyDescent="0.25">
      <c r="A1582" s="13" t="s">
        <v>2063</v>
      </c>
      <c r="B1582" s="13" t="s">
        <v>3411</v>
      </c>
      <c r="C1582" s="14" t="s">
        <v>1181</v>
      </c>
      <c r="D1582" s="15">
        <v>0</v>
      </c>
      <c r="E1582" s="15">
        <v>0</v>
      </c>
      <c r="F1582" s="16">
        <v>3000000</v>
      </c>
      <c r="G1582" s="16">
        <v>5000000</v>
      </c>
      <c r="H1582" s="17" t="s">
        <v>8</v>
      </c>
      <c r="I1582" s="17"/>
    </row>
    <row r="1583" spans="1:9" x14ac:dyDescent="0.25">
      <c r="A1583" s="10"/>
      <c r="B1583" s="10" t="s">
        <v>3412</v>
      </c>
      <c r="C1583" s="7" t="s">
        <v>42</v>
      </c>
      <c r="D1583" s="11">
        <v>0</v>
      </c>
      <c r="E1583" s="12">
        <v>1260000</v>
      </c>
      <c r="F1583" s="12">
        <v>2000000</v>
      </c>
      <c r="G1583" s="12">
        <v>7500000</v>
      </c>
      <c r="H1583" s="7"/>
      <c r="I1583" s="7"/>
    </row>
    <row r="1584" spans="1:9" x14ac:dyDescent="0.25">
      <c r="A1584" s="13" t="s">
        <v>2066</v>
      </c>
      <c r="B1584" s="13" t="s">
        <v>3413</v>
      </c>
      <c r="C1584" s="14" t="s">
        <v>1182</v>
      </c>
      <c r="D1584" s="15">
        <v>0</v>
      </c>
      <c r="E1584" s="16">
        <v>1260000</v>
      </c>
      <c r="F1584" s="16">
        <v>2000000</v>
      </c>
      <c r="G1584" s="16">
        <v>7500000</v>
      </c>
      <c r="H1584" s="17" t="s">
        <v>8</v>
      </c>
      <c r="I1584" s="17"/>
    </row>
    <row r="1585" spans="1:9" x14ac:dyDescent="0.25">
      <c r="A1585" s="10"/>
      <c r="B1585" s="10" t="s">
        <v>3414</v>
      </c>
      <c r="C1585" s="7" t="s">
        <v>23</v>
      </c>
      <c r="D1585" s="11">
        <v>0</v>
      </c>
      <c r="E1585" s="12">
        <v>2500000</v>
      </c>
      <c r="F1585" s="12">
        <v>5000000</v>
      </c>
      <c r="G1585" s="12">
        <v>7500000</v>
      </c>
      <c r="H1585" s="7"/>
      <c r="I1585" s="7"/>
    </row>
    <row r="1586" spans="1:9" x14ac:dyDescent="0.25">
      <c r="A1586" s="13" t="s">
        <v>2068</v>
      </c>
      <c r="B1586" s="13" t="s">
        <v>3415</v>
      </c>
      <c r="C1586" s="14" t="s">
        <v>1183</v>
      </c>
      <c r="D1586" s="15">
        <v>0</v>
      </c>
      <c r="E1586" s="15">
        <v>0</v>
      </c>
      <c r="F1586" s="16">
        <v>1000000</v>
      </c>
      <c r="G1586" s="16">
        <v>2500000</v>
      </c>
      <c r="H1586" s="17" t="s">
        <v>8</v>
      </c>
      <c r="I1586" s="17"/>
    </row>
    <row r="1587" spans="1:9" x14ac:dyDescent="0.25">
      <c r="A1587" s="13" t="s">
        <v>2070</v>
      </c>
      <c r="B1587" s="13" t="s">
        <v>3416</v>
      </c>
      <c r="C1587" s="14" t="s">
        <v>1184</v>
      </c>
      <c r="D1587" s="15">
        <v>0</v>
      </c>
      <c r="E1587" s="16">
        <v>500000</v>
      </c>
      <c r="F1587" s="16">
        <v>2000000</v>
      </c>
      <c r="G1587" s="16">
        <v>2500000</v>
      </c>
      <c r="H1587" s="17" t="s">
        <v>8</v>
      </c>
      <c r="I1587" s="17"/>
    </row>
    <row r="1588" spans="1:9" x14ac:dyDescent="0.25">
      <c r="A1588" s="13" t="s">
        <v>2072</v>
      </c>
      <c r="B1588" s="13" t="s">
        <v>3417</v>
      </c>
      <c r="C1588" s="14" t="s">
        <v>1185</v>
      </c>
      <c r="D1588" s="15">
        <v>0</v>
      </c>
      <c r="E1588" s="16">
        <v>2000000</v>
      </c>
      <c r="F1588" s="16">
        <v>2000000</v>
      </c>
      <c r="G1588" s="16">
        <v>2500000</v>
      </c>
      <c r="H1588" s="17" t="s">
        <v>8</v>
      </c>
      <c r="I1588" s="17"/>
    </row>
    <row r="1589" spans="1:9" x14ac:dyDescent="0.25">
      <c r="A1589" s="19" t="s">
        <v>54</v>
      </c>
      <c r="B1589" s="19"/>
      <c r="C1589" s="19"/>
      <c r="D1589" s="22">
        <v>0</v>
      </c>
      <c r="E1589" s="20">
        <v>3760000</v>
      </c>
      <c r="F1589" s="20">
        <v>10000000</v>
      </c>
      <c r="G1589" s="20">
        <v>20000000</v>
      </c>
      <c r="H1589" s="21"/>
      <c r="I1589" s="21"/>
    </row>
    <row r="1590" spans="1:9" x14ac:dyDescent="0.25">
      <c r="A1590" s="8"/>
      <c r="B1590" s="9" t="s">
        <v>55</v>
      </c>
      <c r="C1590" s="9"/>
      <c r="D1590" s="9"/>
      <c r="E1590" s="9"/>
      <c r="F1590" s="9"/>
      <c r="G1590" s="9"/>
      <c r="H1590" s="9"/>
      <c r="I1590" s="9"/>
    </row>
    <row r="1591" spans="1:9" x14ac:dyDescent="0.25">
      <c r="A1591" s="19" t="s">
        <v>54</v>
      </c>
      <c r="B1591" s="19"/>
      <c r="C1591" s="19"/>
      <c r="D1591" s="19"/>
      <c r="E1591" s="19"/>
      <c r="F1591" s="19"/>
      <c r="G1591" s="22">
        <v>0</v>
      </c>
      <c r="H1591" s="23"/>
      <c r="I1591" s="23"/>
    </row>
    <row r="1592" spans="1:9" ht="21" x14ac:dyDescent="0.25">
      <c r="A1592" s="19" t="s">
        <v>56</v>
      </c>
      <c r="B1592" s="19"/>
      <c r="C1592" s="19"/>
      <c r="D1592" s="11">
        <v>0</v>
      </c>
      <c r="E1592" s="12">
        <v>3760000</v>
      </c>
      <c r="F1592" s="12">
        <v>10000000</v>
      </c>
      <c r="G1592" s="12">
        <v>20000000</v>
      </c>
      <c r="H1592" s="23"/>
      <c r="I1592" s="23"/>
    </row>
    <row r="1593" spans="1:9" ht="21" x14ac:dyDescent="0.25">
      <c r="A1593" s="6" t="s">
        <v>2611</v>
      </c>
      <c r="B1593" s="7" t="s">
        <v>1186</v>
      </c>
      <c r="C1593" s="7"/>
      <c r="D1593" s="7"/>
      <c r="E1593" s="7"/>
      <c r="F1593" s="7"/>
      <c r="G1593" s="7"/>
      <c r="H1593" s="7"/>
      <c r="I1593" s="7"/>
    </row>
    <row r="1594" spans="1:9" x14ac:dyDescent="0.25">
      <c r="A1594" s="8"/>
      <c r="B1594" s="9" t="s">
        <v>12</v>
      </c>
      <c r="C1594" s="9"/>
      <c r="D1594" s="9"/>
      <c r="E1594" s="9"/>
      <c r="F1594" s="9"/>
      <c r="G1594" s="9"/>
      <c r="H1594" s="9"/>
      <c r="I1594" s="9"/>
    </row>
    <row r="1595" spans="1:9" x14ac:dyDescent="0.25">
      <c r="A1595" s="10"/>
      <c r="B1595" s="10" t="s">
        <v>3418</v>
      </c>
      <c r="C1595" s="7" t="s">
        <v>23</v>
      </c>
      <c r="D1595" s="11">
        <v>0</v>
      </c>
      <c r="E1595" s="11">
        <v>0</v>
      </c>
      <c r="F1595" s="12">
        <v>1000000</v>
      </c>
      <c r="G1595" s="12">
        <v>1500000</v>
      </c>
      <c r="H1595" s="7"/>
      <c r="I1595" s="7"/>
    </row>
    <row r="1596" spans="1:9" x14ac:dyDescent="0.25">
      <c r="A1596" s="13" t="s">
        <v>2063</v>
      </c>
      <c r="B1596" s="13" t="s">
        <v>3419</v>
      </c>
      <c r="C1596" s="14" t="s">
        <v>1187</v>
      </c>
      <c r="D1596" s="15">
        <v>0</v>
      </c>
      <c r="E1596" s="15">
        <v>0</v>
      </c>
      <c r="F1596" s="16">
        <v>1000000</v>
      </c>
      <c r="G1596" s="16">
        <v>1500000</v>
      </c>
      <c r="H1596" s="17" t="s">
        <v>8</v>
      </c>
      <c r="I1596" s="17"/>
    </row>
    <row r="1597" spans="1:9" x14ac:dyDescent="0.25">
      <c r="A1597" s="19" t="s">
        <v>54</v>
      </c>
      <c r="B1597" s="19"/>
      <c r="C1597" s="19"/>
      <c r="D1597" s="22">
        <v>0</v>
      </c>
      <c r="E1597" s="22">
        <v>0</v>
      </c>
      <c r="F1597" s="20">
        <v>1000000</v>
      </c>
      <c r="G1597" s="20">
        <v>1500000</v>
      </c>
      <c r="H1597" s="21"/>
      <c r="I1597" s="21"/>
    </row>
    <row r="1598" spans="1:9" x14ac:dyDescent="0.25">
      <c r="A1598" s="8"/>
      <c r="B1598" s="9" t="s">
        <v>55</v>
      </c>
      <c r="C1598" s="9"/>
      <c r="D1598" s="9"/>
      <c r="E1598" s="9"/>
      <c r="F1598" s="9"/>
      <c r="G1598" s="9"/>
      <c r="H1598" s="9"/>
      <c r="I1598" s="9"/>
    </row>
    <row r="1599" spans="1:9" x14ac:dyDescent="0.25">
      <c r="A1599" s="19" t="s">
        <v>54</v>
      </c>
      <c r="B1599" s="19"/>
      <c r="C1599" s="19"/>
      <c r="D1599" s="19"/>
      <c r="E1599" s="19"/>
      <c r="F1599" s="19"/>
      <c r="G1599" s="22">
        <v>0</v>
      </c>
      <c r="H1599" s="23"/>
      <c r="I1599" s="23"/>
    </row>
    <row r="1600" spans="1:9" ht="21" x14ac:dyDescent="0.25">
      <c r="A1600" s="19" t="s">
        <v>56</v>
      </c>
      <c r="B1600" s="19"/>
      <c r="C1600" s="19"/>
      <c r="D1600" s="11">
        <v>0</v>
      </c>
      <c r="E1600" s="11">
        <v>0</v>
      </c>
      <c r="F1600" s="12">
        <v>1000000</v>
      </c>
      <c r="G1600" s="12">
        <v>1500000</v>
      </c>
      <c r="H1600" s="23"/>
      <c r="I1600" s="23"/>
    </row>
    <row r="1601" spans="1:9" ht="21" x14ac:dyDescent="0.25">
      <c r="A1601" s="6" t="s">
        <v>2612</v>
      </c>
      <c r="B1601" s="7" t="s">
        <v>1188</v>
      </c>
      <c r="C1601" s="7"/>
      <c r="D1601" s="7"/>
      <c r="E1601" s="7"/>
      <c r="F1601" s="7"/>
      <c r="G1601" s="7"/>
      <c r="H1601" s="7"/>
      <c r="I1601" s="7"/>
    </row>
    <row r="1602" spans="1:9" x14ac:dyDescent="0.25">
      <c r="A1602" s="8"/>
      <c r="B1602" s="9" t="s">
        <v>12</v>
      </c>
      <c r="C1602" s="9"/>
      <c r="D1602" s="9"/>
      <c r="E1602" s="9"/>
      <c r="F1602" s="9"/>
      <c r="G1602" s="9"/>
      <c r="H1602" s="9"/>
      <c r="I1602" s="9"/>
    </row>
    <row r="1603" spans="1:9" x14ac:dyDescent="0.25">
      <c r="A1603" s="10"/>
      <c r="B1603" s="10" t="s">
        <v>3420</v>
      </c>
      <c r="C1603" s="7" t="s">
        <v>23</v>
      </c>
      <c r="D1603" s="11">
        <v>0</v>
      </c>
      <c r="E1603" s="11">
        <v>0</v>
      </c>
      <c r="F1603" s="12">
        <v>1000000</v>
      </c>
      <c r="G1603" s="12">
        <v>1000000</v>
      </c>
      <c r="H1603" s="7"/>
      <c r="I1603" s="7"/>
    </row>
    <row r="1604" spans="1:9" x14ac:dyDescent="0.25">
      <c r="A1604" s="13" t="s">
        <v>2063</v>
      </c>
      <c r="B1604" s="13" t="s">
        <v>3421</v>
      </c>
      <c r="C1604" s="14" t="s">
        <v>1189</v>
      </c>
      <c r="D1604" s="15">
        <v>0</v>
      </c>
      <c r="E1604" s="15">
        <v>0</v>
      </c>
      <c r="F1604" s="15">
        <v>0</v>
      </c>
      <c r="G1604" s="15">
        <v>0</v>
      </c>
      <c r="H1604" s="17" t="s">
        <v>8</v>
      </c>
      <c r="I1604" s="17"/>
    </row>
    <row r="1605" spans="1:9" x14ac:dyDescent="0.25">
      <c r="A1605" s="13" t="s">
        <v>2066</v>
      </c>
      <c r="B1605" s="13" t="s">
        <v>3422</v>
      </c>
      <c r="C1605" s="14" t="s">
        <v>1189</v>
      </c>
      <c r="D1605" s="15">
        <v>0</v>
      </c>
      <c r="E1605" s="15">
        <v>0</v>
      </c>
      <c r="F1605" s="16">
        <v>1000000</v>
      </c>
      <c r="G1605" s="16">
        <v>1000000</v>
      </c>
      <c r="H1605" s="18">
        <v>0</v>
      </c>
      <c r="I1605" s="17" t="s">
        <v>16</v>
      </c>
    </row>
    <row r="1606" spans="1:9" x14ac:dyDescent="0.25">
      <c r="A1606" s="19" t="s">
        <v>54</v>
      </c>
      <c r="B1606" s="19"/>
      <c r="C1606" s="19"/>
      <c r="D1606" s="22">
        <v>0</v>
      </c>
      <c r="E1606" s="22">
        <v>0</v>
      </c>
      <c r="F1606" s="20">
        <v>1000000</v>
      </c>
      <c r="G1606" s="20">
        <v>1000000</v>
      </c>
      <c r="H1606" s="21"/>
      <c r="I1606" s="21"/>
    </row>
    <row r="1607" spans="1:9" x14ac:dyDescent="0.25">
      <c r="A1607" s="8"/>
      <c r="B1607" s="9" t="s">
        <v>55</v>
      </c>
      <c r="C1607" s="9"/>
      <c r="D1607" s="9"/>
      <c r="E1607" s="9"/>
      <c r="F1607" s="9"/>
      <c r="G1607" s="9"/>
      <c r="H1607" s="9"/>
      <c r="I1607" s="9"/>
    </row>
    <row r="1608" spans="1:9" x14ac:dyDescent="0.25">
      <c r="A1608" s="19" t="s">
        <v>54</v>
      </c>
      <c r="B1608" s="19"/>
      <c r="C1608" s="19"/>
      <c r="D1608" s="19"/>
      <c r="E1608" s="19"/>
      <c r="F1608" s="19"/>
      <c r="G1608" s="22">
        <v>0</v>
      </c>
      <c r="H1608" s="23"/>
      <c r="I1608" s="23"/>
    </row>
    <row r="1609" spans="1:9" ht="21" x14ac:dyDescent="0.25">
      <c r="A1609" s="19" t="s">
        <v>56</v>
      </c>
      <c r="B1609" s="19"/>
      <c r="C1609" s="19"/>
      <c r="D1609" s="11">
        <v>0</v>
      </c>
      <c r="E1609" s="11">
        <v>0</v>
      </c>
      <c r="F1609" s="12">
        <v>1000000</v>
      </c>
      <c r="G1609" s="12">
        <v>1000000</v>
      </c>
      <c r="H1609" s="23"/>
      <c r="I1609" s="23"/>
    </row>
    <row r="1610" spans="1:9" ht="21" x14ac:dyDescent="0.25">
      <c r="A1610" s="6" t="s">
        <v>2614</v>
      </c>
      <c r="B1610" s="7" t="s">
        <v>1190</v>
      </c>
      <c r="C1610" s="7"/>
      <c r="D1610" s="7"/>
      <c r="E1610" s="7"/>
      <c r="F1610" s="7"/>
      <c r="G1610" s="7"/>
      <c r="H1610" s="7"/>
      <c r="I1610" s="7"/>
    </row>
    <row r="1611" spans="1:9" x14ac:dyDescent="0.25">
      <c r="A1611" s="8"/>
      <c r="B1611" s="9" t="s">
        <v>12</v>
      </c>
      <c r="C1611" s="9"/>
      <c r="D1611" s="9"/>
      <c r="E1611" s="9"/>
      <c r="F1611" s="9"/>
      <c r="G1611" s="9"/>
      <c r="H1611" s="9"/>
      <c r="I1611" s="9"/>
    </row>
    <row r="1612" spans="1:9" x14ac:dyDescent="0.25">
      <c r="A1612" s="10"/>
      <c r="B1612" s="10" t="s">
        <v>3423</v>
      </c>
      <c r="C1612" s="7" t="s">
        <v>23</v>
      </c>
      <c r="D1612" s="11">
        <v>0</v>
      </c>
      <c r="E1612" s="11">
        <v>0</v>
      </c>
      <c r="F1612" s="12">
        <v>1000000</v>
      </c>
      <c r="G1612" s="12">
        <v>1000000</v>
      </c>
      <c r="H1612" s="7"/>
      <c r="I1612" s="7"/>
    </row>
    <row r="1613" spans="1:9" x14ac:dyDescent="0.25">
      <c r="A1613" s="13" t="s">
        <v>2063</v>
      </c>
      <c r="B1613" s="13" t="s">
        <v>3424</v>
      </c>
      <c r="C1613" s="14" t="s">
        <v>381</v>
      </c>
      <c r="D1613" s="15">
        <v>0</v>
      </c>
      <c r="E1613" s="15">
        <v>0</v>
      </c>
      <c r="F1613" s="16">
        <v>1000000</v>
      </c>
      <c r="G1613" s="16">
        <v>1000000</v>
      </c>
      <c r="H1613" s="17" t="s">
        <v>8</v>
      </c>
      <c r="I1613" s="17"/>
    </row>
    <row r="1614" spans="1:9" x14ac:dyDescent="0.25">
      <c r="A1614" s="19" t="s">
        <v>54</v>
      </c>
      <c r="B1614" s="19"/>
      <c r="C1614" s="19"/>
      <c r="D1614" s="22">
        <v>0</v>
      </c>
      <c r="E1614" s="22">
        <v>0</v>
      </c>
      <c r="F1614" s="20">
        <v>1000000</v>
      </c>
      <c r="G1614" s="20">
        <v>1000000</v>
      </c>
      <c r="H1614" s="21"/>
      <c r="I1614" s="21"/>
    </row>
    <row r="1615" spans="1:9" x14ac:dyDescent="0.25">
      <c r="A1615" s="8"/>
      <c r="B1615" s="9" t="s">
        <v>55</v>
      </c>
      <c r="C1615" s="9"/>
      <c r="D1615" s="9"/>
      <c r="E1615" s="9"/>
      <c r="F1615" s="9"/>
      <c r="G1615" s="9"/>
      <c r="H1615" s="9"/>
      <c r="I1615" s="9"/>
    </row>
    <row r="1616" spans="1:9" x14ac:dyDescent="0.25">
      <c r="A1616" s="19" t="s">
        <v>54</v>
      </c>
      <c r="B1616" s="19"/>
      <c r="C1616" s="19"/>
      <c r="D1616" s="19"/>
      <c r="E1616" s="19"/>
      <c r="F1616" s="19"/>
      <c r="G1616" s="22">
        <v>0</v>
      </c>
      <c r="H1616" s="23"/>
      <c r="I1616" s="23"/>
    </row>
    <row r="1617" spans="1:9" ht="21" x14ac:dyDescent="0.25">
      <c r="A1617" s="19" t="s">
        <v>56</v>
      </c>
      <c r="B1617" s="19"/>
      <c r="C1617" s="19"/>
      <c r="D1617" s="11">
        <v>0</v>
      </c>
      <c r="E1617" s="11">
        <v>0</v>
      </c>
      <c r="F1617" s="12">
        <v>1000000</v>
      </c>
      <c r="G1617" s="12">
        <v>1000000</v>
      </c>
      <c r="H1617" s="23"/>
      <c r="I1617" s="23"/>
    </row>
    <row r="1618" spans="1:9" ht="21" x14ac:dyDescent="0.25">
      <c r="A1618" s="6" t="s">
        <v>2615</v>
      </c>
      <c r="B1618" s="7" t="s">
        <v>1191</v>
      </c>
      <c r="C1618" s="7"/>
      <c r="D1618" s="7"/>
      <c r="E1618" s="7"/>
      <c r="F1618" s="7"/>
      <c r="G1618" s="7"/>
      <c r="H1618" s="7"/>
      <c r="I1618" s="7"/>
    </row>
    <row r="1619" spans="1:9" x14ac:dyDescent="0.25">
      <c r="A1619" s="8"/>
      <c r="B1619" s="9" t="s">
        <v>12</v>
      </c>
      <c r="C1619" s="9"/>
      <c r="D1619" s="9"/>
      <c r="E1619" s="9"/>
      <c r="F1619" s="9"/>
      <c r="G1619" s="9"/>
      <c r="H1619" s="9"/>
      <c r="I1619" s="9"/>
    </row>
    <row r="1620" spans="1:9" x14ac:dyDescent="0.25">
      <c r="A1620" s="10"/>
      <c r="B1620" s="10" t="s">
        <v>3425</v>
      </c>
      <c r="C1620" s="7" t="s">
        <v>23</v>
      </c>
      <c r="D1620" s="11">
        <v>0</v>
      </c>
      <c r="E1620" s="11">
        <v>0</v>
      </c>
      <c r="F1620" s="12">
        <v>1000000</v>
      </c>
      <c r="G1620" s="12">
        <v>1000000</v>
      </c>
      <c r="H1620" s="7"/>
      <c r="I1620" s="7"/>
    </row>
    <row r="1621" spans="1:9" x14ac:dyDescent="0.25">
      <c r="A1621" s="13" t="s">
        <v>2063</v>
      </c>
      <c r="B1621" s="13" t="s">
        <v>3426</v>
      </c>
      <c r="C1621" s="14" t="s">
        <v>1192</v>
      </c>
      <c r="D1621" s="15">
        <v>0</v>
      </c>
      <c r="E1621" s="15">
        <v>0</v>
      </c>
      <c r="F1621" s="16">
        <v>1000000</v>
      </c>
      <c r="G1621" s="16">
        <v>1000000</v>
      </c>
      <c r="H1621" s="17" t="s">
        <v>8</v>
      </c>
      <c r="I1621" s="17"/>
    </row>
    <row r="1622" spans="1:9" x14ac:dyDescent="0.25">
      <c r="A1622" s="19" t="s">
        <v>54</v>
      </c>
      <c r="B1622" s="19"/>
      <c r="C1622" s="19"/>
      <c r="D1622" s="22">
        <v>0</v>
      </c>
      <c r="E1622" s="22">
        <v>0</v>
      </c>
      <c r="F1622" s="20">
        <v>1000000</v>
      </c>
      <c r="G1622" s="20">
        <v>1000000</v>
      </c>
      <c r="H1622" s="21"/>
      <c r="I1622" s="21"/>
    </row>
    <row r="1623" spans="1:9" x14ac:dyDescent="0.25">
      <c r="A1623" s="8"/>
      <c r="B1623" s="9" t="s">
        <v>55</v>
      </c>
      <c r="C1623" s="9"/>
      <c r="D1623" s="9"/>
      <c r="E1623" s="9"/>
      <c r="F1623" s="9"/>
      <c r="G1623" s="9"/>
      <c r="H1623" s="9"/>
      <c r="I1623" s="9"/>
    </row>
    <row r="1624" spans="1:9" x14ac:dyDescent="0.25">
      <c r="A1624" s="19" t="s">
        <v>54</v>
      </c>
      <c r="B1624" s="19"/>
      <c r="C1624" s="19"/>
      <c r="D1624" s="19"/>
      <c r="E1624" s="19"/>
      <c r="F1624" s="19"/>
      <c r="G1624" s="22">
        <v>0</v>
      </c>
      <c r="H1624" s="23"/>
      <c r="I1624" s="23"/>
    </row>
    <row r="1625" spans="1:9" ht="21" x14ac:dyDescent="0.25">
      <c r="A1625" s="19" t="s">
        <v>56</v>
      </c>
      <c r="B1625" s="19"/>
      <c r="C1625" s="19"/>
      <c r="D1625" s="11">
        <v>0</v>
      </c>
      <c r="E1625" s="11">
        <v>0</v>
      </c>
      <c r="F1625" s="12">
        <v>1000000</v>
      </c>
      <c r="G1625" s="12">
        <v>1000000</v>
      </c>
      <c r="H1625" s="23"/>
      <c r="I1625" s="23"/>
    </row>
    <row r="1626" spans="1:9" ht="21" x14ac:dyDescent="0.25">
      <c r="A1626" s="6" t="s">
        <v>2616</v>
      </c>
      <c r="B1626" s="7" t="s">
        <v>1193</v>
      </c>
      <c r="C1626" s="7"/>
      <c r="D1626" s="7"/>
      <c r="E1626" s="7"/>
      <c r="F1626" s="7"/>
      <c r="G1626" s="7"/>
      <c r="H1626" s="7"/>
      <c r="I1626" s="7"/>
    </row>
    <row r="1627" spans="1:9" x14ac:dyDescent="0.25">
      <c r="A1627" s="8"/>
      <c r="B1627" s="9" t="s">
        <v>12</v>
      </c>
      <c r="C1627" s="9"/>
      <c r="D1627" s="9"/>
      <c r="E1627" s="9"/>
      <c r="F1627" s="9"/>
      <c r="G1627" s="9"/>
      <c r="H1627" s="9"/>
      <c r="I1627" s="9"/>
    </row>
    <row r="1628" spans="1:9" x14ac:dyDescent="0.25">
      <c r="A1628" s="10"/>
      <c r="B1628" s="10" t="s">
        <v>3427</v>
      </c>
      <c r="C1628" s="7" t="s">
        <v>58</v>
      </c>
      <c r="D1628" s="11">
        <v>0</v>
      </c>
      <c r="E1628" s="11">
        <v>0</v>
      </c>
      <c r="F1628" s="12">
        <v>1000000</v>
      </c>
      <c r="G1628" s="11">
        <v>0</v>
      </c>
      <c r="H1628" s="7"/>
      <c r="I1628" s="7"/>
    </row>
    <row r="1629" spans="1:9" x14ac:dyDescent="0.25">
      <c r="A1629" s="13" t="s">
        <v>2063</v>
      </c>
      <c r="B1629" s="13" t="s">
        <v>3428</v>
      </c>
      <c r="C1629" s="14" t="s">
        <v>1194</v>
      </c>
      <c r="D1629" s="15">
        <v>0</v>
      </c>
      <c r="E1629" s="15">
        <v>0</v>
      </c>
      <c r="F1629" s="15">
        <v>0</v>
      </c>
      <c r="G1629" s="15">
        <v>0</v>
      </c>
      <c r="H1629" s="18">
        <v>0</v>
      </c>
      <c r="I1629" s="17" t="s">
        <v>16</v>
      </c>
    </row>
    <row r="1630" spans="1:9" x14ac:dyDescent="0.25">
      <c r="A1630" s="13" t="s">
        <v>2066</v>
      </c>
      <c r="B1630" s="13" t="s">
        <v>3429</v>
      </c>
      <c r="C1630" s="14" t="s">
        <v>1195</v>
      </c>
      <c r="D1630" s="15">
        <v>0</v>
      </c>
      <c r="E1630" s="15">
        <v>0</v>
      </c>
      <c r="F1630" s="16">
        <v>1000000</v>
      </c>
      <c r="G1630" s="15">
        <v>0</v>
      </c>
      <c r="H1630" s="18">
        <v>0</v>
      </c>
      <c r="I1630" s="17" t="s">
        <v>116</v>
      </c>
    </row>
    <row r="1631" spans="1:9" x14ac:dyDescent="0.25">
      <c r="A1631" s="10"/>
      <c r="B1631" s="10" t="s">
        <v>3430</v>
      </c>
      <c r="C1631" s="7" t="s">
        <v>23</v>
      </c>
      <c r="D1631" s="11">
        <v>0</v>
      </c>
      <c r="E1631" s="11">
        <v>0</v>
      </c>
      <c r="F1631" s="12">
        <v>500000</v>
      </c>
      <c r="G1631" s="12">
        <v>500000</v>
      </c>
      <c r="H1631" s="7"/>
      <c r="I1631" s="7"/>
    </row>
    <row r="1632" spans="1:9" x14ac:dyDescent="0.25">
      <c r="A1632" s="13" t="s">
        <v>2068</v>
      </c>
      <c r="B1632" s="13" t="s">
        <v>3431</v>
      </c>
      <c r="C1632" s="14" t="s">
        <v>381</v>
      </c>
      <c r="D1632" s="15">
        <v>0</v>
      </c>
      <c r="E1632" s="15">
        <v>0</v>
      </c>
      <c r="F1632" s="15">
        <v>0</v>
      </c>
      <c r="G1632" s="15">
        <v>0</v>
      </c>
      <c r="H1632" s="17" t="s">
        <v>8</v>
      </c>
      <c r="I1632" s="17"/>
    </row>
    <row r="1633" spans="1:9" x14ac:dyDescent="0.25">
      <c r="A1633" s="13" t="s">
        <v>2070</v>
      </c>
      <c r="B1633" s="13" t="s">
        <v>3432</v>
      </c>
      <c r="C1633" s="14" t="s">
        <v>1196</v>
      </c>
      <c r="D1633" s="15">
        <v>0</v>
      </c>
      <c r="E1633" s="15">
        <v>0</v>
      </c>
      <c r="F1633" s="16">
        <v>500000</v>
      </c>
      <c r="G1633" s="16">
        <v>300000</v>
      </c>
      <c r="H1633" s="18">
        <v>0</v>
      </c>
      <c r="I1633" s="17" t="s">
        <v>16</v>
      </c>
    </row>
    <row r="1634" spans="1:9" x14ac:dyDescent="0.25">
      <c r="A1634" s="13" t="s">
        <v>2072</v>
      </c>
      <c r="B1634" s="13" t="s">
        <v>3433</v>
      </c>
      <c r="C1634" s="14" t="s">
        <v>1197</v>
      </c>
      <c r="D1634" s="15">
        <v>0</v>
      </c>
      <c r="E1634" s="15">
        <v>0</v>
      </c>
      <c r="F1634" s="15">
        <v>0</v>
      </c>
      <c r="G1634" s="16">
        <v>200000</v>
      </c>
      <c r="H1634" s="18">
        <v>0</v>
      </c>
      <c r="I1634" s="17" t="s">
        <v>16</v>
      </c>
    </row>
    <row r="1635" spans="1:9" x14ac:dyDescent="0.25">
      <c r="A1635" s="19" t="s">
        <v>54</v>
      </c>
      <c r="B1635" s="19"/>
      <c r="C1635" s="19"/>
      <c r="D1635" s="22">
        <v>0</v>
      </c>
      <c r="E1635" s="22">
        <v>0</v>
      </c>
      <c r="F1635" s="20">
        <v>1500000</v>
      </c>
      <c r="G1635" s="20">
        <v>500000</v>
      </c>
      <c r="H1635" s="21"/>
      <c r="I1635" s="21"/>
    </row>
    <row r="1636" spans="1:9" x14ac:dyDescent="0.25">
      <c r="A1636" s="8"/>
      <c r="B1636" s="9" t="s">
        <v>55</v>
      </c>
      <c r="C1636" s="9"/>
      <c r="D1636" s="9"/>
      <c r="E1636" s="9"/>
      <c r="F1636" s="9"/>
      <c r="G1636" s="9"/>
      <c r="H1636" s="9"/>
      <c r="I1636" s="9"/>
    </row>
    <row r="1637" spans="1:9" x14ac:dyDescent="0.25">
      <c r="A1637" s="19" t="s">
        <v>54</v>
      </c>
      <c r="B1637" s="19"/>
      <c r="C1637" s="19"/>
      <c r="D1637" s="19"/>
      <c r="E1637" s="19"/>
      <c r="F1637" s="19"/>
      <c r="G1637" s="22">
        <v>0</v>
      </c>
      <c r="H1637" s="23"/>
      <c r="I1637" s="23"/>
    </row>
    <row r="1638" spans="1:9" ht="21" x14ac:dyDescent="0.25">
      <c r="A1638" s="19" t="s">
        <v>56</v>
      </c>
      <c r="B1638" s="19"/>
      <c r="C1638" s="19"/>
      <c r="D1638" s="11">
        <v>0</v>
      </c>
      <c r="E1638" s="11">
        <v>0</v>
      </c>
      <c r="F1638" s="12">
        <v>1500000</v>
      </c>
      <c r="G1638" s="12">
        <v>500000</v>
      </c>
      <c r="H1638" s="23"/>
      <c r="I1638" s="23"/>
    </row>
    <row r="1639" spans="1:9" ht="21" x14ac:dyDescent="0.25">
      <c r="A1639" s="6" t="s">
        <v>2617</v>
      </c>
      <c r="B1639" s="7" t="s">
        <v>1198</v>
      </c>
      <c r="C1639" s="7"/>
      <c r="D1639" s="7"/>
      <c r="E1639" s="7"/>
      <c r="F1639" s="7"/>
      <c r="G1639" s="7"/>
      <c r="H1639" s="7"/>
      <c r="I1639" s="7"/>
    </row>
    <row r="1640" spans="1:9" x14ac:dyDescent="0.25">
      <c r="A1640" s="8"/>
      <c r="B1640" s="9" t="s">
        <v>12</v>
      </c>
      <c r="C1640" s="9"/>
      <c r="D1640" s="9"/>
      <c r="E1640" s="9"/>
      <c r="F1640" s="9"/>
      <c r="G1640" s="9"/>
      <c r="H1640" s="9"/>
      <c r="I1640" s="9"/>
    </row>
    <row r="1641" spans="1:9" x14ac:dyDescent="0.25">
      <c r="A1641" s="10"/>
      <c r="B1641" s="10" t="s">
        <v>3434</v>
      </c>
      <c r="C1641" s="7" t="s">
        <v>23</v>
      </c>
      <c r="D1641" s="11">
        <v>0</v>
      </c>
      <c r="E1641" s="11">
        <v>0</v>
      </c>
      <c r="F1641" s="12">
        <v>1000000</v>
      </c>
      <c r="G1641" s="12">
        <v>1000000</v>
      </c>
      <c r="H1641" s="7"/>
      <c r="I1641" s="7"/>
    </row>
    <row r="1642" spans="1:9" x14ac:dyDescent="0.25">
      <c r="A1642" s="13" t="s">
        <v>2063</v>
      </c>
      <c r="B1642" s="13" t="s">
        <v>3435</v>
      </c>
      <c r="C1642" s="14" t="s">
        <v>1199</v>
      </c>
      <c r="D1642" s="15">
        <v>0</v>
      </c>
      <c r="E1642" s="15">
        <v>0</v>
      </c>
      <c r="F1642" s="15">
        <v>0</v>
      </c>
      <c r="G1642" s="15">
        <v>0</v>
      </c>
      <c r="H1642" s="17" t="s">
        <v>8</v>
      </c>
      <c r="I1642" s="17"/>
    </row>
    <row r="1643" spans="1:9" ht="21" x14ac:dyDescent="0.25">
      <c r="A1643" s="13" t="s">
        <v>2066</v>
      </c>
      <c r="B1643" s="13" t="s">
        <v>3436</v>
      </c>
      <c r="C1643" s="14" t="s">
        <v>1200</v>
      </c>
      <c r="D1643" s="15">
        <v>0</v>
      </c>
      <c r="E1643" s="15">
        <v>0</v>
      </c>
      <c r="F1643" s="16">
        <v>1000000</v>
      </c>
      <c r="G1643" s="16">
        <v>1000000</v>
      </c>
      <c r="H1643" s="18">
        <v>0</v>
      </c>
      <c r="I1643" s="17" t="s">
        <v>1201</v>
      </c>
    </row>
    <row r="1644" spans="1:9" x14ac:dyDescent="0.25">
      <c r="A1644" s="19" t="s">
        <v>54</v>
      </c>
      <c r="B1644" s="19"/>
      <c r="C1644" s="19"/>
      <c r="D1644" s="22">
        <v>0</v>
      </c>
      <c r="E1644" s="22">
        <v>0</v>
      </c>
      <c r="F1644" s="20">
        <v>1000000</v>
      </c>
      <c r="G1644" s="20">
        <v>1000000</v>
      </c>
      <c r="H1644" s="21"/>
      <c r="I1644" s="21"/>
    </row>
    <row r="1645" spans="1:9" x14ac:dyDescent="0.25">
      <c r="A1645" s="8"/>
      <c r="B1645" s="9" t="s">
        <v>55</v>
      </c>
      <c r="C1645" s="9"/>
      <c r="D1645" s="9"/>
      <c r="E1645" s="9"/>
      <c r="F1645" s="9"/>
      <c r="G1645" s="9"/>
      <c r="H1645" s="9"/>
      <c r="I1645" s="9"/>
    </row>
    <row r="1646" spans="1:9" x14ac:dyDescent="0.25">
      <c r="A1646" s="19" t="s">
        <v>54</v>
      </c>
      <c r="B1646" s="19"/>
      <c r="C1646" s="19"/>
      <c r="D1646" s="19"/>
      <c r="E1646" s="19"/>
      <c r="F1646" s="19"/>
      <c r="G1646" s="22">
        <v>0</v>
      </c>
      <c r="H1646" s="23"/>
      <c r="I1646" s="23"/>
    </row>
    <row r="1647" spans="1:9" ht="21" x14ac:dyDescent="0.25">
      <c r="A1647" s="19" t="s">
        <v>56</v>
      </c>
      <c r="B1647" s="19"/>
      <c r="C1647" s="19"/>
      <c r="D1647" s="11">
        <v>0</v>
      </c>
      <c r="E1647" s="11">
        <v>0</v>
      </c>
      <c r="F1647" s="12">
        <v>1000000</v>
      </c>
      <c r="G1647" s="12">
        <v>1000000</v>
      </c>
      <c r="H1647" s="23"/>
      <c r="I1647" s="23"/>
    </row>
    <row r="1648" spans="1:9" ht="21" x14ac:dyDescent="0.25">
      <c r="A1648" s="6" t="s">
        <v>2618</v>
      </c>
      <c r="B1648" s="7" t="s">
        <v>1202</v>
      </c>
      <c r="C1648" s="7"/>
      <c r="D1648" s="7"/>
      <c r="E1648" s="7"/>
      <c r="F1648" s="7"/>
      <c r="G1648" s="7"/>
      <c r="H1648" s="7"/>
      <c r="I1648" s="7"/>
    </row>
    <row r="1649" spans="1:9" x14ac:dyDescent="0.25">
      <c r="A1649" s="8"/>
      <c r="B1649" s="9" t="s">
        <v>12</v>
      </c>
      <c r="C1649" s="9"/>
      <c r="D1649" s="9"/>
      <c r="E1649" s="9"/>
      <c r="F1649" s="9"/>
      <c r="G1649" s="9"/>
      <c r="H1649" s="9"/>
      <c r="I1649" s="9"/>
    </row>
    <row r="1650" spans="1:9" x14ac:dyDescent="0.25">
      <c r="A1650" s="10"/>
      <c r="B1650" s="10" t="s">
        <v>3437</v>
      </c>
      <c r="C1650" s="7" t="s">
        <v>1203</v>
      </c>
      <c r="D1650" s="11">
        <v>0</v>
      </c>
      <c r="E1650" s="11">
        <v>0</v>
      </c>
      <c r="F1650" s="12">
        <v>1000000</v>
      </c>
      <c r="G1650" s="12">
        <v>1000000</v>
      </c>
      <c r="H1650" s="7"/>
      <c r="I1650" s="7"/>
    </row>
    <row r="1651" spans="1:9" x14ac:dyDescent="0.25">
      <c r="A1651" s="13" t="s">
        <v>2063</v>
      </c>
      <c r="B1651" s="13" t="s">
        <v>3438</v>
      </c>
      <c r="C1651" s="14" t="s">
        <v>1204</v>
      </c>
      <c r="D1651" s="15">
        <v>0</v>
      </c>
      <c r="E1651" s="15">
        <v>0</v>
      </c>
      <c r="F1651" s="16">
        <v>1000000</v>
      </c>
      <c r="G1651" s="16">
        <v>500000</v>
      </c>
      <c r="H1651" s="17" t="s">
        <v>8</v>
      </c>
      <c r="I1651" s="17"/>
    </row>
    <row r="1652" spans="1:9" x14ac:dyDescent="0.25">
      <c r="A1652" s="13" t="s">
        <v>2066</v>
      </c>
      <c r="B1652" s="13" t="s">
        <v>3439</v>
      </c>
      <c r="C1652" s="14" t="s">
        <v>1205</v>
      </c>
      <c r="D1652" s="15">
        <v>0</v>
      </c>
      <c r="E1652" s="15">
        <v>0</v>
      </c>
      <c r="F1652" s="15">
        <v>0</v>
      </c>
      <c r="G1652" s="16">
        <v>500000</v>
      </c>
      <c r="H1652" s="18">
        <v>0</v>
      </c>
      <c r="I1652" s="17" t="s">
        <v>16</v>
      </c>
    </row>
    <row r="1653" spans="1:9" x14ac:dyDescent="0.25">
      <c r="A1653" s="10"/>
      <c r="B1653" s="10" t="s">
        <v>3440</v>
      </c>
      <c r="C1653" s="7" t="s">
        <v>1206</v>
      </c>
      <c r="D1653" s="11">
        <v>0</v>
      </c>
      <c r="E1653" s="11">
        <v>0</v>
      </c>
      <c r="F1653" s="11">
        <v>0</v>
      </c>
      <c r="G1653" s="12">
        <v>500000</v>
      </c>
      <c r="H1653" s="7"/>
      <c r="I1653" s="7"/>
    </row>
    <row r="1654" spans="1:9" x14ac:dyDescent="0.25">
      <c r="A1654" s="13" t="s">
        <v>2068</v>
      </c>
      <c r="B1654" s="13" t="s">
        <v>3441</v>
      </c>
      <c r="C1654" s="14" t="s">
        <v>1207</v>
      </c>
      <c r="D1654" s="15">
        <v>0</v>
      </c>
      <c r="E1654" s="15">
        <v>0</v>
      </c>
      <c r="F1654" s="15">
        <v>0</v>
      </c>
      <c r="G1654" s="16">
        <v>500000</v>
      </c>
      <c r="H1654" s="18">
        <v>0</v>
      </c>
      <c r="I1654" s="17" t="s">
        <v>16</v>
      </c>
    </row>
    <row r="1655" spans="1:9" x14ac:dyDescent="0.25">
      <c r="A1655" s="19" t="s">
        <v>54</v>
      </c>
      <c r="B1655" s="19"/>
      <c r="C1655" s="19"/>
      <c r="D1655" s="22">
        <v>0</v>
      </c>
      <c r="E1655" s="22">
        <v>0</v>
      </c>
      <c r="F1655" s="20">
        <v>1000000</v>
      </c>
      <c r="G1655" s="20">
        <v>1500000</v>
      </c>
      <c r="H1655" s="21"/>
      <c r="I1655" s="21"/>
    </row>
    <row r="1656" spans="1:9" x14ac:dyDescent="0.25">
      <c r="A1656" s="8"/>
      <c r="B1656" s="9" t="s">
        <v>55</v>
      </c>
      <c r="C1656" s="9"/>
      <c r="D1656" s="9"/>
      <c r="E1656" s="9"/>
      <c r="F1656" s="9"/>
      <c r="G1656" s="9"/>
      <c r="H1656" s="9"/>
      <c r="I1656" s="9"/>
    </row>
    <row r="1657" spans="1:9" x14ac:dyDescent="0.25">
      <c r="A1657" s="19" t="s">
        <v>54</v>
      </c>
      <c r="B1657" s="19"/>
      <c r="C1657" s="19"/>
      <c r="D1657" s="19"/>
      <c r="E1657" s="19"/>
      <c r="F1657" s="19"/>
      <c r="G1657" s="22">
        <v>0</v>
      </c>
      <c r="H1657" s="23"/>
      <c r="I1657" s="23"/>
    </row>
    <row r="1658" spans="1:9" ht="21" x14ac:dyDescent="0.25">
      <c r="A1658" s="19" t="s">
        <v>56</v>
      </c>
      <c r="B1658" s="19"/>
      <c r="C1658" s="19"/>
      <c r="D1658" s="11">
        <v>0</v>
      </c>
      <c r="E1658" s="11">
        <v>0</v>
      </c>
      <c r="F1658" s="12">
        <v>1000000</v>
      </c>
      <c r="G1658" s="12">
        <v>1500000</v>
      </c>
      <c r="H1658" s="23"/>
      <c r="I1658" s="23"/>
    </row>
    <row r="1659" spans="1:9" ht="21" x14ac:dyDescent="0.25">
      <c r="A1659" s="6" t="s">
        <v>2619</v>
      </c>
      <c r="B1659" s="7" t="s">
        <v>1208</v>
      </c>
      <c r="C1659" s="7"/>
      <c r="D1659" s="7"/>
      <c r="E1659" s="7"/>
      <c r="F1659" s="7"/>
      <c r="G1659" s="7"/>
      <c r="H1659" s="7"/>
      <c r="I1659" s="7"/>
    </row>
    <row r="1660" spans="1:9" x14ac:dyDescent="0.25">
      <c r="A1660" s="8"/>
      <c r="B1660" s="9" t="s">
        <v>12</v>
      </c>
      <c r="C1660" s="9"/>
      <c r="D1660" s="9"/>
      <c r="E1660" s="9"/>
      <c r="F1660" s="9"/>
      <c r="G1660" s="9"/>
      <c r="H1660" s="9"/>
      <c r="I1660" s="9"/>
    </row>
    <row r="1661" spans="1:9" x14ac:dyDescent="0.25">
      <c r="A1661" s="10"/>
      <c r="B1661" s="10" t="s">
        <v>3442</v>
      </c>
      <c r="C1661" s="7" t="s">
        <v>23</v>
      </c>
      <c r="D1661" s="11">
        <v>0</v>
      </c>
      <c r="E1661" s="11">
        <v>0</v>
      </c>
      <c r="F1661" s="12">
        <v>1000000</v>
      </c>
      <c r="G1661" s="12">
        <v>1500000</v>
      </c>
      <c r="H1661" s="7"/>
      <c r="I1661" s="7"/>
    </row>
    <row r="1662" spans="1:9" x14ac:dyDescent="0.25">
      <c r="A1662" s="13" t="s">
        <v>2063</v>
      </c>
      <c r="B1662" s="13" t="s">
        <v>3443</v>
      </c>
      <c r="C1662" s="14" t="s">
        <v>381</v>
      </c>
      <c r="D1662" s="15">
        <v>0</v>
      </c>
      <c r="E1662" s="15">
        <v>0</v>
      </c>
      <c r="F1662" s="16">
        <v>500000</v>
      </c>
      <c r="G1662" s="16">
        <v>500000</v>
      </c>
      <c r="H1662" s="17" t="s">
        <v>8</v>
      </c>
      <c r="I1662" s="17"/>
    </row>
    <row r="1663" spans="1:9" x14ac:dyDescent="0.25">
      <c r="A1663" s="13" t="s">
        <v>2066</v>
      </c>
      <c r="B1663" s="13" t="s">
        <v>3444</v>
      </c>
      <c r="C1663" s="14" t="s">
        <v>1209</v>
      </c>
      <c r="D1663" s="15">
        <v>0</v>
      </c>
      <c r="E1663" s="15">
        <v>0</v>
      </c>
      <c r="F1663" s="16">
        <v>500000</v>
      </c>
      <c r="G1663" s="16">
        <v>500000</v>
      </c>
      <c r="H1663" s="18">
        <v>0</v>
      </c>
      <c r="I1663" s="17" t="s">
        <v>16</v>
      </c>
    </row>
    <row r="1664" spans="1:9" x14ac:dyDescent="0.25">
      <c r="A1664" s="13" t="s">
        <v>2068</v>
      </c>
      <c r="B1664" s="13" t="s">
        <v>3445</v>
      </c>
      <c r="C1664" s="14" t="s">
        <v>1210</v>
      </c>
      <c r="D1664" s="15">
        <v>0</v>
      </c>
      <c r="E1664" s="15">
        <v>0</v>
      </c>
      <c r="F1664" s="15">
        <v>0</v>
      </c>
      <c r="G1664" s="16">
        <v>500000</v>
      </c>
      <c r="H1664" s="18">
        <v>0</v>
      </c>
      <c r="I1664" s="17" t="s">
        <v>304</v>
      </c>
    </row>
    <row r="1665" spans="1:9" x14ac:dyDescent="0.25">
      <c r="A1665" s="19" t="s">
        <v>54</v>
      </c>
      <c r="B1665" s="19"/>
      <c r="C1665" s="19"/>
      <c r="D1665" s="22">
        <v>0</v>
      </c>
      <c r="E1665" s="22">
        <v>0</v>
      </c>
      <c r="F1665" s="20">
        <v>1000000</v>
      </c>
      <c r="G1665" s="20">
        <v>1500000</v>
      </c>
      <c r="H1665" s="21"/>
      <c r="I1665" s="21"/>
    </row>
    <row r="1666" spans="1:9" x14ac:dyDescent="0.25">
      <c r="A1666" s="8"/>
      <c r="B1666" s="9" t="s">
        <v>55</v>
      </c>
      <c r="C1666" s="9"/>
      <c r="D1666" s="9"/>
      <c r="E1666" s="9"/>
      <c r="F1666" s="9"/>
      <c r="G1666" s="9"/>
      <c r="H1666" s="9"/>
      <c r="I1666" s="9"/>
    </row>
    <row r="1667" spans="1:9" x14ac:dyDescent="0.25">
      <c r="A1667" s="19" t="s">
        <v>54</v>
      </c>
      <c r="B1667" s="19"/>
      <c r="C1667" s="19"/>
      <c r="D1667" s="19"/>
      <c r="E1667" s="19"/>
      <c r="F1667" s="19"/>
      <c r="G1667" s="22">
        <v>0</v>
      </c>
      <c r="H1667" s="23"/>
      <c r="I1667" s="23"/>
    </row>
    <row r="1668" spans="1:9" ht="21" x14ac:dyDescent="0.25">
      <c r="A1668" s="19" t="s">
        <v>56</v>
      </c>
      <c r="B1668" s="19"/>
      <c r="C1668" s="19"/>
      <c r="D1668" s="11">
        <v>0</v>
      </c>
      <c r="E1668" s="11">
        <v>0</v>
      </c>
      <c r="F1668" s="12">
        <v>1000000</v>
      </c>
      <c r="G1668" s="12">
        <v>1500000</v>
      </c>
      <c r="H1668" s="23"/>
      <c r="I1668" s="23"/>
    </row>
    <row r="1669" spans="1:9" ht="21" x14ac:dyDescent="0.25">
      <c r="A1669" s="6" t="s">
        <v>2621</v>
      </c>
      <c r="B1669" s="7" t="s">
        <v>1211</v>
      </c>
      <c r="C1669" s="7"/>
      <c r="D1669" s="7"/>
      <c r="E1669" s="7"/>
      <c r="F1669" s="7"/>
      <c r="G1669" s="7"/>
      <c r="H1669" s="7"/>
      <c r="I1669" s="7"/>
    </row>
    <row r="1670" spans="1:9" x14ac:dyDescent="0.25">
      <c r="A1670" s="8"/>
      <c r="B1670" s="9" t="s">
        <v>12</v>
      </c>
      <c r="C1670" s="9"/>
      <c r="D1670" s="9"/>
      <c r="E1670" s="9"/>
      <c r="F1670" s="9"/>
      <c r="G1670" s="9"/>
      <c r="H1670" s="9"/>
      <c r="I1670" s="9"/>
    </row>
    <row r="1671" spans="1:9" x14ac:dyDescent="0.25">
      <c r="A1671" s="10"/>
      <c r="B1671" s="10" t="s">
        <v>3446</v>
      </c>
      <c r="C1671" s="7" t="s">
        <v>428</v>
      </c>
      <c r="D1671" s="11">
        <v>0</v>
      </c>
      <c r="E1671" s="11">
        <v>0</v>
      </c>
      <c r="F1671" s="12">
        <v>1000000</v>
      </c>
      <c r="G1671" s="11">
        <v>0</v>
      </c>
      <c r="H1671" s="7"/>
      <c r="I1671" s="7"/>
    </row>
    <row r="1672" spans="1:9" x14ac:dyDescent="0.25">
      <c r="A1672" s="13" t="s">
        <v>2063</v>
      </c>
      <c r="B1672" s="13" t="s">
        <v>3447</v>
      </c>
      <c r="C1672" s="14" t="s">
        <v>1212</v>
      </c>
      <c r="D1672" s="15">
        <v>0</v>
      </c>
      <c r="E1672" s="15">
        <v>0</v>
      </c>
      <c r="F1672" s="15">
        <v>0</v>
      </c>
      <c r="G1672" s="15">
        <v>0</v>
      </c>
      <c r="H1672" s="17" t="s">
        <v>8</v>
      </c>
      <c r="I1672" s="17"/>
    </row>
    <row r="1673" spans="1:9" x14ac:dyDescent="0.25">
      <c r="A1673" s="13" t="s">
        <v>2066</v>
      </c>
      <c r="B1673" s="13" t="s">
        <v>3448</v>
      </c>
      <c r="C1673" s="14" t="s">
        <v>1213</v>
      </c>
      <c r="D1673" s="15">
        <v>0</v>
      </c>
      <c r="E1673" s="15">
        <v>0</v>
      </c>
      <c r="F1673" s="16">
        <v>1000000</v>
      </c>
      <c r="G1673" s="15">
        <v>0</v>
      </c>
      <c r="H1673" s="18">
        <v>0</v>
      </c>
      <c r="I1673" s="17" t="s">
        <v>16</v>
      </c>
    </row>
    <row r="1674" spans="1:9" x14ac:dyDescent="0.25">
      <c r="A1674" s="10"/>
      <c r="B1674" s="10" t="s">
        <v>3449</v>
      </c>
      <c r="C1674" s="7" t="s">
        <v>1214</v>
      </c>
      <c r="D1674" s="11">
        <v>0</v>
      </c>
      <c r="E1674" s="11">
        <v>0</v>
      </c>
      <c r="F1674" s="11">
        <v>0</v>
      </c>
      <c r="G1674" s="12">
        <v>1500000</v>
      </c>
      <c r="H1674" s="7"/>
      <c r="I1674" s="7"/>
    </row>
    <row r="1675" spans="1:9" x14ac:dyDescent="0.25">
      <c r="A1675" s="13" t="s">
        <v>2068</v>
      </c>
      <c r="B1675" s="13" t="s">
        <v>3450</v>
      </c>
      <c r="C1675" s="14" t="s">
        <v>1215</v>
      </c>
      <c r="D1675" s="15">
        <v>0</v>
      </c>
      <c r="E1675" s="15">
        <v>0</v>
      </c>
      <c r="F1675" s="15">
        <v>0</v>
      </c>
      <c r="G1675" s="16">
        <v>250000</v>
      </c>
      <c r="H1675" s="18">
        <v>0</v>
      </c>
      <c r="I1675" s="17" t="s">
        <v>16</v>
      </c>
    </row>
    <row r="1676" spans="1:9" x14ac:dyDescent="0.25">
      <c r="A1676" s="13" t="s">
        <v>2070</v>
      </c>
      <c r="B1676" s="13" t="s">
        <v>3451</v>
      </c>
      <c r="C1676" s="14" t="s">
        <v>1205</v>
      </c>
      <c r="D1676" s="15">
        <v>0</v>
      </c>
      <c r="E1676" s="15">
        <v>0</v>
      </c>
      <c r="F1676" s="15">
        <v>0</v>
      </c>
      <c r="G1676" s="16">
        <v>250000</v>
      </c>
      <c r="H1676" s="18">
        <v>0</v>
      </c>
      <c r="I1676" s="17" t="s">
        <v>16</v>
      </c>
    </row>
    <row r="1677" spans="1:9" x14ac:dyDescent="0.25">
      <c r="A1677" s="13" t="s">
        <v>2072</v>
      </c>
      <c r="B1677" s="13" t="s">
        <v>3452</v>
      </c>
      <c r="C1677" s="14" t="s">
        <v>1216</v>
      </c>
      <c r="D1677" s="15">
        <v>0</v>
      </c>
      <c r="E1677" s="15">
        <v>0</v>
      </c>
      <c r="F1677" s="15">
        <v>0</v>
      </c>
      <c r="G1677" s="16">
        <v>650000</v>
      </c>
      <c r="H1677" s="18">
        <v>0</v>
      </c>
      <c r="I1677" s="17" t="s">
        <v>16</v>
      </c>
    </row>
    <row r="1678" spans="1:9" x14ac:dyDescent="0.25">
      <c r="A1678" s="13" t="s">
        <v>2074</v>
      </c>
      <c r="B1678" s="13" t="s">
        <v>3453</v>
      </c>
      <c r="C1678" s="14" t="s">
        <v>1217</v>
      </c>
      <c r="D1678" s="15">
        <v>0</v>
      </c>
      <c r="E1678" s="15">
        <v>0</v>
      </c>
      <c r="F1678" s="15">
        <v>0</v>
      </c>
      <c r="G1678" s="16">
        <v>350000</v>
      </c>
      <c r="H1678" s="18">
        <v>0</v>
      </c>
      <c r="I1678" s="17" t="s">
        <v>16</v>
      </c>
    </row>
    <row r="1679" spans="1:9" x14ac:dyDescent="0.25">
      <c r="A1679" s="19" t="s">
        <v>54</v>
      </c>
      <c r="B1679" s="19"/>
      <c r="C1679" s="19"/>
      <c r="D1679" s="22">
        <v>0</v>
      </c>
      <c r="E1679" s="22">
        <v>0</v>
      </c>
      <c r="F1679" s="20">
        <v>1000000</v>
      </c>
      <c r="G1679" s="20">
        <v>1500000</v>
      </c>
      <c r="H1679" s="21"/>
      <c r="I1679" s="21"/>
    </row>
    <row r="1680" spans="1:9" x14ac:dyDescent="0.25">
      <c r="A1680" s="8"/>
      <c r="B1680" s="9" t="s">
        <v>55</v>
      </c>
      <c r="C1680" s="9"/>
      <c r="D1680" s="9"/>
      <c r="E1680" s="9"/>
      <c r="F1680" s="9"/>
      <c r="G1680" s="9"/>
      <c r="H1680" s="9"/>
      <c r="I1680" s="9"/>
    </row>
    <row r="1681" spans="1:9" x14ac:dyDescent="0.25">
      <c r="A1681" s="19" t="s">
        <v>54</v>
      </c>
      <c r="B1681" s="19"/>
      <c r="C1681" s="19"/>
      <c r="D1681" s="19"/>
      <c r="E1681" s="19"/>
      <c r="F1681" s="19"/>
      <c r="G1681" s="22">
        <v>0</v>
      </c>
      <c r="H1681" s="23"/>
      <c r="I1681" s="23"/>
    </row>
    <row r="1682" spans="1:9" ht="21" x14ac:dyDescent="0.25">
      <c r="A1682" s="19" t="s">
        <v>56</v>
      </c>
      <c r="B1682" s="19"/>
      <c r="C1682" s="19"/>
      <c r="D1682" s="11">
        <v>0</v>
      </c>
      <c r="E1682" s="11">
        <v>0</v>
      </c>
      <c r="F1682" s="12">
        <v>1000000</v>
      </c>
      <c r="G1682" s="12">
        <v>1500000</v>
      </c>
      <c r="H1682" s="23"/>
      <c r="I1682" s="23"/>
    </row>
    <row r="1683" spans="1:9" x14ac:dyDescent="0.25">
      <c r="A1683" s="6" t="s">
        <v>2622</v>
      </c>
      <c r="B1683" s="7" t="s">
        <v>1218</v>
      </c>
      <c r="C1683" s="7"/>
      <c r="D1683" s="7"/>
      <c r="E1683" s="7"/>
      <c r="F1683" s="7"/>
      <c r="G1683" s="7"/>
      <c r="H1683" s="7"/>
      <c r="I1683" s="7"/>
    </row>
    <row r="1684" spans="1:9" x14ac:dyDescent="0.25">
      <c r="A1684" s="8"/>
      <c r="B1684" s="9" t="s">
        <v>12</v>
      </c>
      <c r="C1684" s="9"/>
      <c r="D1684" s="9"/>
      <c r="E1684" s="9"/>
      <c r="F1684" s="9"/>
      <c r="G1684" s="9"/>
      <c r="H1684" s="9"/>
      <c r="I1684" s="9"/>
    </row>
    <row r="1685" spans="1:9" x14ac:dyDescent="0.25">
      <c r="A1685" s="10"/>
      <c r="B1685" s="10" t="s">
        <v>3454</v>
      </c>
      <c r="C1685" s="7" t="s">
        <v>1219</v>
      </c>
      <c r="D1685" s="11">
        <v>0</v>
      </c>
      <c r="E1685" s="12">
        <v>14787200</v>
      </c>
      <c r="F1685" s="12">
        <v>1350000000</v>
      </c>
      <c r="G1685" s="12">
        <v>50000000</v>
      </c>
      <c r="H1685" s="7"/>
      <c r="I1685" s="7"/>
    </row>
    <row r="1686" spans="1:9" x14ac:dyDescent="0.25">
      <c r="A1686" s="13" t="s">
        <v>2063</v>
      </c>
      <c r="B1686" s="13" t="s">
        <v>3455</v>
      </c>
      <c r="C1686" s="14" t="s">
        <v>1220</v>
      </c>
      <c r="D1686" s="15">
        <v>0</v>
      </c>
      <c r="E1686" s="15">
        <v>0</v>
      </c>
      <c r="F1686" s="16">
        <v>1300000000</v>
      </c>
      <c r="G1686" s="16">
        <v>40000000</v>
      </c>
      <c r="H1686" s="18">
        <v>0</v>
      </c>
      <c r="I1686" s="17" t="s">
        <v>16</v>
      </c>
    </row>
    <row r="1687" spans="1:9" x14ac:dyDescent="0.25">
      <c r="A1687" s="13" t="s">
        <v>2066</v>
      </c>
      <c r="B1687" s="13" t="s">
        <v>3456</v>
      </c>
      <c r="C1687" s="14" t="s">
        <v>1221</v>
      </c>
      <c r="D1687" s="15">
        <v>0</v>
      </c>
      <c r="E1687" s="16">
        <v>14787200</v>
      </c>
      <c r="F1687" s="16">
        <v>50000000</v>
      </c>
      <c r="G1687" s="16">
        <v>10000000</v>
      </c>
      <c r="H1687" s="18">
        <v>0</v>
      </c>
      <c r="I1687" s="17" t="s">
        <v>16</v>
      </c>
    </row>
    <row r="1688" spans="1:9" x14ac:dyDescent="0.25">
      <c r="A1688" s="10"/>
      <c r="B1688" s="10" t="s">
        <v>3457</v>
      </c>
      <c r="C1688" s="7" t="s">
        <v>1222</v>
      </c>
      <c r="D1688" s="11">
        <v>0</v>
      </c>
      <c r="E1688" s="11">
        <v>0</v>
      </c>
      <c r="F1688" s="12">
        <v>209472500</v>
      </c>
      <c r="G1688" s="12">
        <v>245000000</v>
      </c>
      <c r="H1688" s="7"/>
      <c r="I1688" s="7"/>
    </row>
    <row r="1689" spans="1:9" x14ac:dyDescent="0.25">
      <c r="A1689" s="13" t="s">
        <v>2068</v>
      </c>
      <c r="B1689" s="13" t="s">
        <v>3458</v>
      </c>
      <c r="C1689" s="14" t="s">
        <v>1223</v>
      </c>
      <c r="D1689" s="15">
        <v>0</v>
      </c>
      <c r="E1689" s="15">
        <v>0</v>
      </c>
      <c r="F1689" s="16">
        <v>97987500</v>
      </c>
      <c r="G1689" s="16">
        <v>15000000</v>
      </c>
      <c r="H1689" s="17" t="s">
        <v>8</v>
      </c>
      <c r="I1689" s="17"/>
    </row>
    <row r="1690" spans="1:9" x14ac:dyDescent="0.25">
      <c r="A1690" s="13" t="s">
        <v>2070</v>
      </c>
      <c r="B1690" s="13" t="s">
        <v>3459</v>
      </c>
      <c r="C1690" s="14" t="s">
        <v>1224</v>
      </c>
      <c r="D1690" s="15">
        <v>0</v>
      </c>
      <c r="E1690" s="15">
        <v>0</v>
      </c>
      <c r="F1690" s="16">
        <v>26485000</v>
      </c>
      <c r="G1690" s="15">
        <v>0</v>
      </c>
      <c r="H1690" s="17" t="s">
        <v>8</v>
      </c>
      <c r="I1690" s="17"/>
    </row>
    <row r="1691" spans="1:9" x14ac:dyDescent="0.25">
      <c r="A1691" s="13" t="s">
        <v>2072</v>
      </c>
      <c r="B1691" s="13" t="s">
        <v>3460</v>
      </c>
      <c r="C1691" s="14" t="s">
        <v>1225</v>
      </c>
      <c r="D1691" s="15">
        <v>0</v>
      </c>
      <c r="E1691" s="15">
        <v>0</v>
      </c>
      <c r="F1691" s="15">
        <v>0</v>
      </c>
      <c r="G1691" s="15">
        <v>0</v>
      </c>
      <c r="H1691" s="17" t="s">
        <v>8</v>
      </c>
      <c r="I1691" s="17"/>
    </row>
    <row r="1692" spans="1:9" x14ac:dyDescent="0.25">
      <c r="A1692" s="13" t="s">
        <v>2074</v>
      </c>
      <c r="B1692" s="13" t="s">
        <v>3461</v>
      </c>
      <c r="C1692" s="14" t="s">
        <v>1226</v>
      </c>
      <c r="D1692" s="15">
        <v>0</v>
      </c>
      <c r="E1692" s="15">
        <v>0</v>
      </c>
      <c r="F1692" s="16">
        <v>15000000</v>
      </c>
      <c r="G1692" s="16">
        <v>30000000</v>
      </c>
      <c r="H1692" s="17" t="s">
        <v>8</v>
      </c>
      <c r="I1692" s="17"/>
    </row>
    <row r="1693" spans="1:9" x14ac:dyDescent="0.25">
      <c r="A1693" s="13" t="s">
        <v>2077</v>
      </c>
      <c r="B1693" s="13" t="s">
        <v>3462</v>
      </c>
      <c r="C1693" s="14" t="s">
        <v>1227</v>
      </c>
      <c r="D1693" s="15">
        <v>0</v>
      </c>
      <c r="E1693" s="15">
        <v>0</v>
      </c>
      <c r="F1693" s="15">
        <v>0</v>
      </c>
      <c r="G1693" s="15">
        <v>0</v>
      </c>
      <c r="H1693" s="17" t="s">
        <v>8</v>
      </c>
      <c r="I1693" s="17"/>
    </row>
    <row r="1694" spans="1:9" x14ac:dyDescent="0.25">
      <c r="A1694" s="13" t="s">
        <v>2080</v>
      </c>
      <c r="B1694" s="13" t="s">
        <v>3463</v>
      </c>
      <c r="C1694" s="14" t="s">
        <v>1228</v>
      </c>
      <c r="D1694" s="15">
        <v>0</v>
      </c>
      <c r="E1694" s="15">
        <v>0</v>
      </c>
      <c r="F1694" s="16">
        <v>20000000</v>
      </c>
      <c r="G1694" s="16">
        <v>5000000</v>
      </c>
      <c r="H1694" s="17" t="s">
        <v>8</v>
      </c>
      <c r="I1694" s="17"/>
    </row>
    <row r="1695" spans="1:9" x14ac:dyDescent="0.25">
      <c r="A1695" s="13" t="s">
        <v>2082</v>
      </c>
      <c r="B1695" s="13" t="s">
        <v>3464</v>
      </c>
      <c r="C1695" s="14" t="s">
        <v>1229</v>
      </c>
      <c r="D1695" s="15">
        <v>0</v>
      </c>
      <c r="E1695" s="15">
        <v>0</v>
      </c>
      <c r="F1695" s="16">
        <v>50000000</v>
      </c>
      <c r="G1695" s="16">
        <v>50000000</v>
      </c>
      <c r="H1695" s="18">
        <v>0</v>
      </c>
      <c r="I1695" s="17" t="s">
        <v>16</v>
      </c>
    </row>
    <row r="1696" spans="1:9" x14ac:dyDescent="0.25">
      <c r="A1696" s="13" t="s">
        <v>2084</v>
      </c>
      <c r="B1696" s="13" t="s">
        <v>3465</v>
      </c>
      <c r="C1696" s="14" t="s">
        <v>1230</v>
      </c>
      <c r="D1696" s="15">
        <v>0</v>
      </c>
      <c r="E1696" s="15">
        <v>0</v>
      </c>
      <c r="F1696" s="15">
        <v>0</v>
      </c>
      <c r="G1696" s="16">
        <v>70000000</v>
      </c>
      <c r="H1696" s="18">
        <v>0</v>
      </c>
      <c r="I1696" s="17" t="s">
        <v>16</v>
      </c>
    </row>
    <row r="1697" spans="1:9" x14ac:dyDescent="0.25">
      <c r="A1697" s="13" t="s">
        <v>2088</v>
      </c>
      <c r="B1697" s="13" t="s">
        <v>3466</v>
      </c>
      <c r="C1697" s="14" t="s">
        <v>1231</v>
      </c>
      <c r="D1697" s="15">
        <v>0</v>
      </c>
      <c r="E1697" s="15">
        <v>0</v>
      </c>
      <c r="F1697" s="15">
        <v>0</v>
      </c>
      <c r="G1697" s="16">
        <v>75000000</v>
      </c>
      <c r="H1697" s="18">
        <v>0</v>
      </c>
      <c r="I1697" s="17" t="s">
        <v>16</v>
      </c>
    </row>
    <row r="1698" spans="1:9" x14ac:dyDescent="0.25">
      <c r="A1698" s="10"/>
      <c r="B1698" s="10" t="s">
        <v>3467</v>
      </c>
      <c r="C1698" s="7" t="s">
        <v>1232</v>
      </c>
      <c r="D1698" s="12">
        <v>15000000</v>
      </c>
      <c r="E1698" s="12">
        <v>2500000</v>
      </c>
      <c r="F1698" s="12">
        <v>131975000</v>
      </c>
      <c r="G1698" s="12">
        <v>40500000</v>
      </c>
      <c r="H1698" s="7"/>
      <c r="I1698" s="7"/>
    </row>
    <row r="1699" spans="1:9" x14ac:dyDescent="0.25">
      <c r="A1699" s="13" t="s">
        <v>2090</v>
      </c>
      <c r="B1699" s="13" t="s">
        <v>3468</v>
      </c>
      <c r="C1699" s="14" t="s">
        <v>1233</v>
      </c>
      <c r="D1699" s="15">
        <v>0</v>
      </c>
      <c r="E1699" s="15">
        <v>0</v>
      </c>
      <c r="F1699" s="15">
        <v>0</v>
      </c>
      <c r="G1699" s="15">
        <v>0</v>
      </c>
      <c r="H1699" s="17" t="s">
        <v>8</v>
      </c>
      <c r="I1699" s="17"/>
    </row>
    <row r="1700" spans="1:9" ht="21" x14ac:dyDescent="0.25">
      <c r="A1700" s="13" t="s">
        <v>2092</v>
      </c>
      <c r="B1700" s="13" t="s">
        <v>3469</v>
      </c>
      <c r="C1700" s="14" t="s">
        <v>1234</v>
      </c>
      <c r="D1700" s="15">
        <v>0</v>
      </c>
      <c r="E1700" s="15">
        <v>0</v>
      </c>
      <c r="F1700" s="16">
        <v>10000000</v>
      </c>
      <c r="G1700" s="15">
        <v>0</v>
      </c>
      <c r="H1700" s="17" t="s">
        <v>8</v>
      </c>
      <c r="I1700" s="17"/>
    </row>
    <row r="1701" spans="1:9" ht="21" x14ac:dyDescent="0.25">
      <c r="A1701" s="13" t="s">
        <v>2094</v>
      </c>
      <c r="B1701" s="13" t="s">
        <v>3470</v>
      </c>
      <c r="C1701" s="14" t="s">
        <v>1235</v>
      </c>
      <c r="D1701" s="15">
        <v>0</v>
      </c>
      <c r="E1701" s="15">
        <v>0</v>
      </c>
      <c r="F1701" s="16">
        <v>3000000</v>
      </c>
      <c r="G1701" s="15">
        <v>0</v>
      </c>
      <c r="H1701" s="17" t="s">
        <v>8</v>
      </c>
      <c r="I1701" s="17"/>
    </row>
    <row r="1702" spans="1:9" ht="21" x14ac:dyDescent="0.25">
      <c r="A1702" s="13" t="s">
        <v>2096</v>
      </c>
      <c r="B1702" s="13" t="s">
        <v>3471</v>
      </c>
      <c r="C1702" s="14" t="s">
        <v>1236</v>
      </c>
      <c r="D1702" s="15">
        <v>0</v>
      </c>
      <c r="E1702" s="15">
        <v>0</v>
      </c>
      <c r="F1702" s="16">
        <v>700000</v>
      </c>
      <c r="G1702" s="15">
        <v>0</v>
      </c>
      <c r="H1702" s="17" t="s">
        <v>8</v>
      </c>
      <c r="I1702" s="17"/>
    </row>
    <row r="1703" spans="1:9" x14ac:dyDescent="0.25">
      <c r="A1703" s="13" t="s">
        <v>2099</v>
      </c>
      <c r="B1703" s="13" t="s">
        <v>3472</v>
      </c>
      <c r="C1703" s="14" t="s">
        <v>1237</v>
      </c>
      <c r="D1703" s="15">
        <v>0</v>
      </c>
      <c r="E1703" s="15">
        <v>0</v>
      </c>
      <c r="F1703" s="16">
        <v>15000000</v>
      </c>
      <c r="G1703" s="15">
        <v>0</v>
      </c>
      <c r="H1703" s="17" t="s">
        <v>8</v>
      </c>
      <c r="I1703" s="17"/>
    </row>
    <row r="1704" spans="1:9" ht="21" x14ac:dyDescent="0.25">
      <c r="A1704" s="13" t="s">
        <v>2101</v>
      </c>
      <c r="B1704" s="13" t="s">
        <v>3473</v>
      </c>
      <c r="C1704" s="14" t="s">
        <v>1238</v>
      </c>
      <c r="D1704" s="15">
        <v>0</v>
      </c>
      <c r="E1704" s="15">
        <v>0</v>
      </c>
      <c r="F1704" s="15">
        <v>0</v>
      </c>
      <c r="G1704" s="15">
        <v>0</v>
      </c>
      <c r="H1704" s="17" t="s">
        <v>8</v>
      </c>
      <c r="I1704" s="17"/>
    </row>
    <row r="1705" spans="1:9" x14ac:dyDescent="0.25">
      <c r="A1705" s="13" t="s">
        <v>2103</v>
      </c>
      <c r="B1705" s="13" t="s">
        <v>3474</v>
      </c>
      <c r="C1705" s="14" t="s">
        <v>1239</v>
      </c>
      <c r="D1705" s="15">
        <v>0</v>
      </c>
      <c r="E1705" s="16">
        <v>2500000</v>
      </c>
      <c r="F1705" s="16">
        <v>4450000</v>
      </c>
      <c r="G1705" s="15">
        <v>0</v>
      </c>
      <c r="H1705" s="17" t="s">
        <v>8</v>
      </c>
      <c r="I1705" s="17"/>
    </row>
    <row r="1706" spans="1:9" x14ac:dyDescent="0.25">
      <c r="A1706" s="13" t="s">
        <v>2105</v>
      </c>
      <c r="B1706" s="13" t="s">
        <v>3475</v>
      </c>
      <c r="C1706" s="14" t="s">
        <v>1240</v>
      </c>
      <c r="D1706" s="15">
        <v>0</v>
      </c>
      <c r="E1706" s="15">
        <v>0</v>
      </c>
      <c r="F1706" s="16">
        <v>2000000</v>
      </c>
      <c r="G1706" s="15">
        <v>0</v>
      </c>
      <c r="H1706" s="17" t="s">
        <v>8</v>
      </c>
      <c r="I1706" s="17"/>
    </row>
    <row r="1707" spans="1:9" x14ac:dyDescent="0.25">
      <c r="A1707" s="13" t="s">
        <v>2107</v>
      </c>
      <c r="B1707" s="13" t="s">
        <v>3476</v>
      </c>
      <c r="C1707" s="14" t="s">
        <v>1241</v>
      </c>
      <c r="D1707" s="15">
        <v>0</v>
      </c>
      <c r="E1707" s="15">
        <v>0</v>
      </c>
      <c r="F1707" s="16">
        <v>650000</v>
      </c>
      <c r="G1707" s="15">
        <v>0</v>
      </c>
      <c r="H1707" s="17" t="s">
        <v>8</v>
      </c>
      <c r="I1707" s="17"/>
    </row>
    <row r="1708" spans="1:9" x14ac:dyDescent="0.25">
      <c r="A1708" s="13" t="s">
        <v>2109</v>
      </c>
      <c r="B1708" s="13" t="s">
        <v>3477</v>
      </c>
      <c r="C1708" s="14" t="s">
        <v>1242</v>
      </c>
      <c r="D1708" s="15">
        <v>0</v>
      </c>
      <c r="E1708" s="15">
        <v>0</v>
      </c>
      <c r="F1708" s="16">
        <v>2000000</v>
      </c>
      <c r="G1708" s="15">
        <v>0</v>
      </c>
      <c r="H1708" s="17" t="s">
        <v>8</v>
      </c>
      <c r="I1708" s="17"/>
    </row>
    <row r="1709" spans="1:9" x14ac:dyDescent="0.25">
      <c r="A1709" s="13" t="s">
        <v>2111</v>
      </c>
      <c r="B1709" s="13" t="s">
        <v>3478</v>
      </c>
      <c r="C1709" s="14" t="s">
        <v>1243</v>
      </c>
      <c r="D1709" s="15">
        <v>0</v>
      </c>
      <c r="E1709" s="15">
        <v>0</v>
      </c>
      <c r="F1709" s="16">
        <v>1000000</v>
      </c>
      <c r="G1709" s="15">
        <v>0</v>
      </c>
      <c r="H1709" s="17" t="s">
        <v>8</v>
      </c>
      <c r="I1709" s="17"/>
    </row>
    <row r="1710" spans="1:9" x14ac:dyDescent="0.25">
      <c r="A1710" s="13" t="s">
        <v>2114</v>
      </c>
      <c r="B1710" s="13" t="s">
        <v>3479</v>
      </c>
      <c r="C1710" s="14" t="s">
        <v>1244</v>
      </c>
      <c r="D1710" s="15">
        <v>0</v>
      </c>
      <c r="E1710" s="15">
        <v>0</v>
      </c>
      <c r="F1710" s="16">
        <v>6500000</v>
      </c>
      <c r="G1710" s="15">
        <v>0</v>
      </c>
      <c r="H1710" s="17" t="s">
        <v>8</v>
      </c>
      <c r="I1710" s="17"/>
    </row>
    <row r="1711" spans="1:9" x14ac:dyDescent="0.25">
      <c r="A1711" s="13" t="s">
        <v>2116</v>
      </c>
      <c r="B1711" s="13" t="s">
        <v>3480</v>
      </c>
      <c r="C1711" s="14" t="s">
        <v>1245</v>
      </c>
      <c r="D1711" s="15">
        <v>0</v>
      </c>
      <c r="E1711" s="15">
        <v>0</v>
      </c>
      <c r="F1711" s="16">
        <v>12750000</v>
      </c>
      <c r="G1711" s="15">
        <v>0</v>
      </c>
      <c r="H1711" s="17" t="s">
        <v>8</v>
      </c>
      <c r="I1711" s="17"/>
    </row>
    <row r="1712" spans="1:9" x14ac:dyDescent="0.25">
      <c r="A1712" s="13" t="s">
        <v>2119</v>
      </c>
      <c r="B1712" s="13" t="s">
        <v>3481</v>
      </c>
      <c r="C1712" s="14" t="s">
        <v>1005</v>
      </c>
      <c r="D1712" s="15">
        <v>0</v>
      </c>
      <c r="E1712" s="15">
        <v>0</v>
      </c>
      <c r="F1712" s="16">
        <v>5000000</v>
      </c>
      <c r="G1712" s="15">
        <v>0</v>
      </c>
      <c r="H1712" s="17" t="s">
        <v>8</v>
      </c>
      <c r="I1712" s="17"/>
    </row>
    <row r="1713" spans="1:9" x14ac:dyDescent="0.25">
      <c r="A1713" s="13" t="s">
        <v>2122</v>
      </c>
      <c r="B1713" s="13" t="s">
        <v>3482</v>
      </c>
      <c r="C1713" s="14" t="s">
        <v>1246</v>
      </c>
      <c r="D1713" s="15">
        <v>0</v>
      </c>
      <c r="E1713" s="15">
        <v>0</v>
      </c>
      <c r="F1713" s="16">
        <v>4500000</v>
      </c>
      <c r="G1713" s="15">
        <v>0</v>
      </c>
      <c r="H1713" s="17" t="s">
        <v>8</v>
      </c>
      <c r="I1713" s="17"/>
    </row>
    <row r="1714" spans="1:9" x14ac:dyDescent="0.25">
      <c r="A1714" s="13" t="s">
        <v>2125</v>
      </c>
      <c r="B1714" s="13" t="s">
        <v>3483</v>
      </c>
      <c r="C1714" s="14" t="s">
        <v>1247</v>
      </c>
      <c r="D1714" s="16">
        <v>15000000</v>
      </c>
      <c r="E1714" s="15">
        <v>0</v>
      </c>
      <c r="F1714" s="16">
        <v>40000000</v>
      </c>
      <c r="G1714" s="16">
        <v>30000000</v>
      </c>
      <c r="H1714" s="17" t="s">
        <v>8</v>
      </c>
      <c r="I1714" s="17"/>
    </row>
    <row r="1715" spans="1:9" x14ac:dyDescent="0.25">
      <c r="A1715" s="13" t="s">
        <v>2127</v>
      </c>
      <c r="B1715" s="13" t="s">
        <v>3484</v>
      </c>
      <c r="C1715" s="14" t="s">
        <v>1248</v>
      </c>
      <c r="D1715" s="15">
        <v>0</v>
      </c>
      <c r="E1715" s="15">
        <v>0</v>
      </c>
      <c r="F1715" s="16">
        <v>18000000</v>
      </c>
      <c r="G1715" s="15">
        <v>0</v>
      </c>
      <c r="H1715" s="17" t="s">
        <v>8</v>
      </c>
      <c r="I1715" s="17"/>
    </row>
    <row r="1716" spans="1:9" x14ac:dyDescent="0.25">
      <c r="A1716" s="13" t="s">
        <v>2130</v>
      </c>
      <c r="B1716" s="13" t="s">
        <v>3485</v>
      </c>
      <c r="C1716" s="14" t="s">
        <v>1249</v>
      </c>
      <c r="D1716" s="15">
        <v>0</v>
      </c>
      <c r="E1716" s="15">
        <v>0</v>
      </c>
      <c r="F1716" s="16">
        <v>225000</v>
      </c>
      <c r="G1716" s="15">
        <v>0</v>
      </c>
      <c r="H1716" s="17" t="s">
        <v>8</v>
      </c>
      <c r="I1716" s="17"/>
    </row>
    <row r="1717" spans="1:9" x14ac:dyDescent="0.25">
      <c r="A1717" s="13" t="s">
        <v>2132</v>
      </c>
      <c r="B1717" s="13" t="s">
        <v>3486</v>
      </c>
      <c r="C1717" s="14" t="s">
        <v>1250</v>
      </c>
      <c r="D1717" s="15">
        <v>0</v>
      </c>
      <c r="E1717" s="15">
        <v>0</v>
      </c>
      <c r="F1717" s="16">
        <v>1000000</v>
      </c>
      <c r="G1717" s="15">
        <v>0</v>
      </c>
      <c r="H1717" s="18">
        <v>0</v>
      </c>
      <c r="I1717" s="17" t="s">
        <v>16</v>
      </c>
    </row>
    <row r="1718" spans="1:9" x14ac:dyDescent="0.25">
      <c r="A1718" s="13" t="s">
        <v>2230</v>
      </c>
      <c r="B1718" s="13" t="s">
        <v>3487</v>
      </c>
      <c r="C1718" s="14" t="s">
        <v>1251</v>
      </c>
      <c r="D1718" s="15">
        <v>0</v>
      </c>
      <c r="E1718" s="15">
        <v>0</v>
      </c>
      <c r="F1718" s="16">
        <v>1000000</v>
      </c>
      <c r="G1718" s="15">
        <v>0</v>
      </c>
      <c r="H1718" s="18">
        <v>0</v>
      </c>
      <c r="I1718" s="17" t="s">
        <v>16</v>
      </c>
    </row>
    <row r="1719" spans="1:9" x14ac:dyDescent="0.25">
      <c r="A1719" s="13" t="s">
        <v>2232</v>
      </c>
      <c r="B1719" s="13" t="s">
        <v>3488</v>
      </c>
      <c r="C1719" s="14" t="s">
        <v>1252</v>
      </c>
      <c r="D1719" s="15">
        <v>0</v>
      </c>
      <c r="E1719" s="15">
        <v>0</v>
      </c>
      <c r="F1719" s="15">
        <v>0</v>
      </c>
      <c r="G1719" s="15">
        <v>0</v>
      </c>
      <c r="H1719" s="18">
        <v>0</v>
      </c>
      <c r="I1719" s="17" t="s">
        <v>16</v>
      </c>
    </row>
    <row r="1720" spans="1:9" x14ac:dyDescent="0.25">
      <c r="A1720" s="13" t="s">
        <v>2235</v>
      </c>
      <c r="B1720" s="13" t="s">
        <v>3489</v>
      </c>
      <c r="C1720" s="14" t="s">
        <v>1253</v>
      </c>
      <c r="D1720" s="15">
        <v>0</v>
      </c>
      <c r="E1720" s="15">
        <v>0</v>
      </c>
      <c r="F1720" s="15">
        <v>0</v>
      </c>
      <c r="G1720" s="16">
        <v>500000</v>
      </c>
      <c r="H1720" s="18">
        <v>0</v>
      </c>
      <c r="I1720" s="17" t="s">
        <v>16</v>
      </c>
    </row>
    <row r="1721" spans="1:9" x14ac:dyDescent="0.25">
      <c r="A1721" s="13" t="s">
        <v>2236</v>
      </c>
      <c r="B1721" s="13" t="s">
        <v>3490</v>
      </c>
      <c r="C1721" s="14" t="s">
        <v>1254</v>
      </c>
      <c r="D1721" s="15">
        <v>0</v>
      </c>
      <c r="E1721" s="15">
        <v>0</v>
      </c>
      <c r="F1721" s="16">
        <v>4200000</v>
      </c>
      <c r="G1721" s="16">
        <v>10000000</v>
      </c>
      <c r="H1721" s="18">
        <v>0</v>
      </c>
      <c r="I1721" s="17" t="s">
        <v>16</v>
      </c>
    </row>
    <row r="1722" spans="1:9" x14ac:dyDescent="0.25">
      <c r="A1722" s="10"/>
      <c r="B1722" s="10" t="s">
        <v>3491</v>
      </c>
      <c r="C1722" s="7" t="s">
        <v>1255</v>
      </c>
      <c r="D1722" s="11">
        <v>0</v>
      </c>
      <c r="E1722" s="11">
        <v>0</v>
      </c>
      <c r="F1722" s="12">
        <v>19449000</v>
      </c>
      <c r="G1722" s="12">
        <v>4000000</v>
      </c>
      <c r="H1722" s="7"/>
      <c r="I1722" s="7"/>
    </row>
    <row r="1723" spans="1:9" x14ac:dyDescent="0.25">
      <c r="A1723" s="13" t="s">
        <v>2237</v>
      </c>
      <c r="B1723" s="13" t="s">
        <v>3492</v>
      </c>
      <c r="C1723" s="14" t="s">
        <v>1256</v>
      </c>
      <c r="D1723" s="15">
        <v>0</v>
      </c>
      <c r="E1723" s="15">
        <v>0</v>
      </c>
      <c r="F1723" s="16">
        <v>7400000</v>
      </c>
      <c r="G1723" s="15">
        <v>0</v>
      </c>
      <c r="H1723" s="17" t="s">
        <v>8</v>
      </c>
      <c r="I1723" s="17"/>
    </row>
    <row r="1724" spans="1:9" x14ac:dyDescent="0.25">
      <c r="A1724" s="13" t="s">
        <v>2238</v>
      </c>
      <c r="B1724" s="13" t="s">
        <v>3493</v>
      </c>
      <c r="C1724" s="14" t="s">
        <v>1257</v>
      </c>
      <c r="D1724" s="15">
        <v>0</v>
      </c>
      <c r="E1724" s="15">
        <v>0</v>
      </c>
      <c r="F1724" s="15">
        <v>0</v>
      </c>
      <c r="G1724" s="15">
        <v>0</v>
      </c>
      <c r="H1724" s="18">
        <v>0</v>
      </c>
      <c r="I1724" s="17" t="s">
        <v>16</v>
      </c>
    </row>
    <row r="1725" spans="1:9" x14ac:dyDescent="0.25">
      <c r="A1725" s="13" t="s">
        <v>2240</v>
      </c>
      <c r="B1725" s="13" t="s">
        <v>3494</v>
      </c>
      <c r="C1725" s="14" t="s">
        <v>1258</v>
      </c>
      <c r="D1725" s="15">
        <v>0</v>
      </c>
      <c r="E1725" s="15">
        <v>0</v>
      </c>
      <c r="F1725" s="16">
        <v>2849000</v>
      </c>
      <c r="G1725" s="15">
        <v>0</v>
      </c>
      <c r="H1725" s="18">
        <v>0</v>
      </c>
      <c r="I1725" s="17" t="s">
        <v>16</v>
      </c>
    </row>
    <row r="1726" spans="1:9" x14ac:dyDescent="0.25">
      <c r="A1726" s="13" t="s">
        <v>2243</v>
      </c>
      <c r="B1726" s="13" t="s">
        <v>3495</v>
      </c>
      <c r="C1726" s="14" t="s">
        <v>1259</v>
      </c>
      <c r="D1726" s="15">
        <v>0</v>
      </c>
      <c r="E1726" s="15">
        <v>0</v>
      </c>
      <c r="F1726" s="15">
        <v>0</v>
      </c>
      <c r="G1726" s="15">
        <v>0</v>
      </c>
      <c r="H1726" s="18">
        <v>0</v>
      </c>
      <c r="I1726" s="17" t="s">
        <v>16</v>
      </c>
    </row>
    <row r="1727" spans="1:9" x14ac:dyDescent="0.25">
      <c r="A1727" s="13" t="s">
        <v>2244</v>
      </c>
      <c r="B1727" s="13" t="s">
        <v>3496</v>
      </c>
      <c r="C1727" s="14" t="s">
        <v>1260</v>
      </c>
      <c r="D1727" s="15">
        <v>0</v>
      </c>
      <c r="E1727" s="15">
        <v>0</v>
      </c>
      <c r="F1727" s="16">
        <v>500000</v>
      </c>
      <c r="G1727" s="15">
        <v>0</v>
      </c>
      <c r="H1727" s="18">
        <v>0</v>
      </c>
      <c r="I1727" s="17" t="s">
        <v>16</v>
      </c>
    </row>
    <row r="1728" spans="1:9" x14ac:dyDescent="0.25">
      <c r="A1728" s="13" t="s">
        <v>2245</v>
      </c>
      <c r="B1728" s="13" t="s">
        <v>3497</v>
      </c>
      <c r="C1728" s="14" t="s">
        <v>1261</v>
      </c>
      <c r="D1728" s="15">
        <v>0</v>
      </c>
      <c r="E1728" s="15">
        <v>0</v>
      </c>
      <c r="F1728" s="16">
        <v>2000000</v>
      </c>
      <c r="G1728" s="15">
        <v>0</v>
      </c>
      <c r="H1728" s="18">
        <v>0</v>
      </c>
      <c r="I1728" s="17" t="s">
        <v>16</v>
      </c>
    </row>
    <row r="1729" spans="1:9" x14ac:dyDescent="0.25">
      <c r="A1729" s="13" t="s">
        <v>2246</v>
      </c>
      <c r="B1729" s="13" t="s">
        <v>3498</v>
      </c>
      <c r="C1729" s="14" t="s">
        <v>1262</v>
      </c>
      <c r="D1729" s="15">
        <v>0</v>
      </c>
      <c r="E1729" s="15">
        <v>0</v>
      </c>
      <c r="F1729" s="16">
        <v>1700000</v>
      </c>
      <c r="G1729" s="15">
        <v>0</v>
      </c>
      <c r="H1729" s="18">
        <v>0</v>
      </c>
      <c r="I1729" s="17" t="s">
        <v>16</v>
      </c>
    </row>
    <row r="1730" spans="1:9" x14ac:dyDescent="0.25">
      <c r="A1730" s="13" t="s">
        <v>2247</v>
      </c>
      <c r="B1730" s="13" t="s">
        <v>3499</v>
      </c>
      <c r="C1730" s="14" t="s">
        <v>1263</v>
      </c>
      <c r="D1730" s="15">
        <v>0</v>
      </c>
      <c r="E1730" s="15">
        <v>0</v>
      </c>
      <c r="F1730" s="16">
        <v>5000000</v>
      </c>
      <c r="G1730" s="16">
        <v>3000000</v>
      </c>
      <c r="H1730" s="18">
        <v>0</v>
      </c>
      <c r="I1730" s="17" t="s">
        <v>16</v>
      </c>
    </row>
    <row r="1731" spans="1:9" x14ac:dyDescent="0.25">
      <c r="A1731" s="13" t="s">
        <v>2248</v>
      </c>
      <c r="B1731" s="13" t="s">
        <v>3500</v>
      </c>
      <c r="C1731" s="14" t="s">
        <v>1264</v>
      </c>
      <c r="D1731" s="15">
        <v>0</v>
      </c>
      <c r="E1731" s="15">
        <v>0</v>
      </c>
      <c r="F1731" s="15">
        <v>0</v>
      </c>
      <c r="G1731" s="16">
        <v>1000000</v>
      </c>
      <c r="H1731" s="18">
        <v>0</v>
      </c>
      <c r="I1731" s="17" t="s">
        <v>16</v>
      </c>
    </row>
    <row r="1732" spans="1:9" x14ac:dyDescent="0.25">
      <c r="A1732" s="10"/>
      <c r="B1732" s="10" t="s">
        <v>3501</v>
      </c>
      <c r="C1732" s="7" t="s">
        <v>1265</v>
      </c>
      <c r="D1732" s="11">
        <v>0</v>
      </c>
      <c r="E1732" s="11">
        <v>0</v>
      </c>
      <c r="F1732" s="12">
        <v>5000000</v>
      </c>
      <c r="G1732" s="12">
        <v>25000000</v>
      </c>
      <c r="H1732" s="7"/>
      <c r="I1732" s="7"/>
    </row>
    <row r="1733" spans="1:9" ht="21" x14ac:dyDescent="0.25">
      <c r="A1733" s="13" t="s">
        <v>2250</v>
      </c>
      <c r="B1733" s="13" t="s">
        <v>3502</v>
      </c>
      <c r="C1733" s="14" t="s">
        <v>1266</v>
      </c>
      <c r="D1733" s="15">
        <v>0</v>
      </c>
      <c r="E1733" s="15">
        <v>0</v>
      </c>
      <c r="F1733" s="16">
        <v>5000000</v>
      </c>
      <c r="G1733" s="16">
        <v>20000000</v>
      </c>
      <c r="H1733" s="18">
        <v>0</v>
      </c>
      <c r="I1733" s="17" t="s">
        <v>16</v>
      </c>
    </row>
    <row r="1734" spans="1:9" ht="21" x14ac:dyDescent="0.25">
      <c r="A1734" s="13" t="s">
        <v>2252</v>
      </c>
      <c r="B1734" s="13" t="s">
        <v>3503</v>
      </c>
      <c r="C1734" s="14" t="s">
        <v>1267</v>
      </c>
      <c r="D1734" s="15">
        <v>0</v>
      </c>
      <c r="E1734" s="15">
        <v>0</v>
      </c>
      <c r="F1734" s="15">
        <v>0</v>
      </c>
      <c r="G1734" s="16">
        <v>5000000</v>
      </c>
      <c r="H1734" s="18">
        <v>0</v>
      </c>
      <c r="I1734" s="17" t="s">
        <v>16</v>
      </c>
    </row>
    <row r="1735" spans="1:9" x14ac:dyDescent="0.25">
      <c r="A1735" s="10"/>
      <c r="B1735" s="10" t="s">
        <v>3504</v>
      </c>
      <c r="C1735" s="7" t="s">
        <v>1268</v>
      </c>
      <c r="D1735" s="11">
        <v>0</v>
      </c>
      <c r="E1735" s="12">
        <v>588600</v>
      </c>
      <c r="F1735" s="12">
        <v>35803500</v>
      </c>
      <c r="G1735" s="12">
        <v>11000000</v>
      </c>
      <c r="H1735" s="7"/>
      <c r="I1735" s="7"/>
    </row>
    <row r="1736" spans="1:9" x14ac:dyDescent="0.25">
      <c r="A1736" s="13" t="s">
        <v>2254</v>
      </c>
      <c r="B1736" s="13" t="s">
        <v>3505</v>
      </c>
      <c r="C1736" s="14" t="s">
        <v>1269</v>
      </c>
      <c r="D1736" s="15">
        <v>0</v>
      </c>
      <c r="E1736" s="15">
        <v>0</v>
      </c>
      <c r="F1736" s="16">
        <v>6060000</v>
      </c>
      <c r="G1736" s="15">
        <v>0</v>
      </c>
      <c r="H1736" s="17" t="s">
        <v>8</v>
      </c>
      <c r="I1736" s="17"/>
    </row>
    <row r="1737" spans="1:9" ht="21" x14ac:dyDescent="0.25">
      <c r="A1737" s="13" t="s">
        <v>2257</v>
      </c>
      <c r="B1737" s="13" t="s">
        <v>3506</v>
      </c>
      <c r="C1737" s="14" t="s">
        <v>1270</v>
      </c>
      <c r="D1737" s="15">
        <v>0</v>
      </c>
      <c r="E1737" s="15">
        <v>0</v>
      </c>
      <c r="F1737" s="16">
        <v>1716000</v>
      </c>
      <c r="G1737" s="15">
        <v>0</v>
      </c>
      <c r="H1737" s="17" t="s">
        <v>8</v>
      </c>
      <c r="I1737" s="17"/>
    </row>
    <row r="1738" spans="1:9" x14ac:dyDescent="0.25">
      <c r="A1738" s="13" t="s">
        <v>2258</v>
      </c>
      <c r="B1738" s="13" t="s">
        <v>3507</v>
      </c>
      <c r="C1738" s="14" t="s">
        <v>1271</v>
      </c>
      <c r="D1738" s="15">
        <v>0</v>
      </c>
      <c r="E1738" s="15">
        <v>0</v>
      </c>
      <c r="F1738" s="16">
        <v>4600000</v>
      </c>
      <c r="G1738" s="15">
        <v>0</v>
      </c>
      <c r="H1738" s="17" t="s">
        <v>8</v>
      </c>
      <c r="I1738" s="17"/>
    </row>
    <row r="1739" spans="1:9" x14ac:dyDescent="0.25">
      <c r="A1739" s="13" t="s">
        <v>2259</v>
      </c>
      <c r="B1739" s="13" t="s">
        <v>3508</v>
      </c>
      <c r="C1739" s="14" t="s">
        <v>1272</v>
      </c>
      <c r="D1739" s="15">
        <v>0</v>
      </c>
      <c r="E1739" s="15">
        <v>0</v>
      </c>
      <c r="F1739" s="16">
        <v>1000000</v>
      </c>
      <c r="G1739" s="15">
        <v>0</v>
      </c>
      <c r="H1739" s="17" t="s">
        <v>8</v>
      </c>
      <c r="I1739" s="17"/>
    </row>
    <row r="1740" spans="1:9" x14ac:dyDescent="0.25">
      <c r="A1740" s="13" t="s">
        <v>2261</v>
      </c>
      <c r="B1740" s="13" t="s">
        <v>3509</v>
      </c>
      <c r="C1740" s="14" t="s">
        <v>1273</v>
      </c>
      <c r="D1740" s="15">
        <v>0</v>
      </c>
      <c r="E1740" s="16">
        <v>588600</v>
      </c>
      <c r="F1740" s="16">
        <v>5000000</v>
      </c>
      <c r="G1740" s="16">
        <v>8000000</v>
      </c>
      <c r="H1740" s="17" t="s">
        <v>8</v>
      </c>
      <c r="I1740" s="17"/>
    </row>
    <row r="1741" spans="1:9" x14ac:dyDescent="0.25">
      <c r="A1741" s="13" t="s">
        <v>2263</v>
      </c>
      <c r="B1741" s="13" t="s">
        <v>3510</v>
      </c>
      <c r="C1741" s="14" t="s">
        <v>1274</v>
      </c>
      <c r="D1741" s="15">
        <v>0</v>
      </c>
      <c r="E1741" s="15">
        <v>0</v>
      </c>
      <c r="F1741" s="16">
        <v>10000000</v>
      </c>
      <c r="G1741" s="16">
        <v>500000</v>
      </c>
      <c r="H1741" s="17" t="s">
        <v>8</v>
      </c>
      <c r="I1741" s="17"/>
    </row>
    <row r="1742" spans="1:9" x14ac:dyDescent="0.25">
      <c r="A1742" s="13" t="s">
        <v>2265</v>
      </c>
      <c r="B1742" s="13" t="s">
        <v>3511</v>
      </c>
      <c r="C1742" s="14" t="s">
        <v>1275</v>
      </c>
      <c r="D1742" s="15">
        <v>0</v>
      </c>
      <c r="E1742" s="15">
        <v>0</v>
      </c>
      <c r="F1742" s="16">
        <v>2427500</v>
      </c>
      <c r="G1742" s="15">
        <v>0</v>
      </c>
      <c r="H1742" s="18">
        <v>0</v>
      </c>
      <c r="I1742" s="17" t="s">
        <v>16</v>
      </c>
    </row>
    <row r="1743" spans="1:9" x14ac:dyDescent="0.25">
      <c r="A1743" s="13" t="s">
        <v>2267</v>
      </c>
      <c r="B1743" s="13" t="s">
        <v>3512</v>
      </c>
      <c r="C1743" s="14" t="s">
        <v>1276</v>
      </c>
      <c r="D1743" s="15">
        <v>0</v>
      </c>
      <c r="E1743" s="15">
        <v>0</v>
      </c>
      <c r="F1743" s="16">
        <v>5000000</v>
      </c>
      <c r="G1743" s="16">
        <v>2500000</v>
      </c>
      <c r="H1743" s="18">
        <v>0</v>
      </c>
      <c r="I1743" s="17" t="s">
        <v>16</v>
      </c>
    </row>
    <row r="1744" spans="1:9" x14ac:dyDescent="0.25">
      <c r="A1744" s="10"/>
      <c r="B1744" s="10" t="s">
        <v>3513</v>
      </c>
      <c r="C1744" s="7" t="s">
        <v>23</v>
      </c>
      <c r="D1744" s="11">
        <v>0</v>
      </c>
      <c r="E1744" s="11">
        <v>0</v>
      </c>
      <c r="F1744" s="12">
        <v>3750000</v>
      </c>
      <c r="G1744" s="11">
        <v>0</v>
      </c>
      <c r="H1744" s="7"/>
      <c r="I1744" s="7"/>
    </row>
    <row r="1745" spans="1:9" x14ac:dyDescent="0.25">
      <c r="A1745" s="13" t="s">
        <v>2269</v>
      </c>
      <c r="B1745" s="13" t="s">
        <v>3514</v>
      </c>
      <c r="C1745" s="14" t="s">
        <v>1277</v>
      </c>
      <c r="D1745" s="15">
        <v>0</v>
      </c>
      <c r="E1745" s="15">
        <v>0</v>
      </c>
      <c r="F1745" s="16">
        <v>3750000</v>
      </c>
      <c r="G1745" s="15">
        <v>0</v>
      </c>
      <c r="H1745" s="17" t="s">
        <v>8</v>
      </c>
      <c r="I1745" s="17"/>
    </row>
    <row r="1746" spans="1:9" x14ac:dyDescent="0.25">
      <c r="A1746" s="10"/>
      <c r="B1746" s="10" t="s">
        <v>3515</v>
      </c>
      <c r="C1746" s="7" t="s">
        <v>1279</v>
      </c>
      <c r="D1746" s="11">
        <v>0</v>
      </c>
      <c r="E1746" s="11">
        <v>0</v>
      </c>
      <c r="F1746" s="12">
        <v>89550000</v>
      </c>
      <c r="G1746" s="12">
        <v>2000000</v>
      </c>
      <c r="H1746" s="7"/>
      <c r="I1746" s="7"/>
    </row>
    <row r="1747" spans="1:9" x14ac:dyDescent="0.25">
      <c r="A1747" s="13" t="s">
        <v>2589</v>
      </c>
      <c r="B1747" s="13" t="s">
        <v>3516</v>
      </c>
      <c r="C1747" s="14" t="s">
        <v>1280</v>
      </c>
      <c r="D1747" s="15">
        <v>0</v>
      </c>
      <c r="E1747" s="15">
        <v>0</v>
      </c>
      <c r="F1747" s="16">
        <v>7000000</v>
      </c>
      <c r="G1747" s="15">
        <v>0</v>
      </c>
      <c r="H1747" s="17" t="s">
        <v>8</v>
      </c>
      <c r="I1747" s="17"/>
    </row>
    <row r="1748" spans="1:9" x14ac:dyDescent="0.25">
      <c r="A1748" s="13" t="s">
        <v>2591</v>
      </c>
      <c r="B1748" s="13" t="s">
        <v>3517</v>
      </c>
      <c r="C1748" s="14" t="s">
        <v>1281</v>
      </c>
      <c r="D1748" s="15">
        <v>0</v>
      </c>
      <c r="E1748" s="15">
        <v>0</v>
      </c>
      <c r="F1748" s="16">
        <v>4000000</v>
      </c>
      <c r="G1748" s="15">
        <v>0</v>
      </c>
      <c r="H1748" s="17" t="s">
        <v>8</v>
      </c>
      <c r="I1748" s="17"/>
    </row>
    <row r="1749" spans="1:9" x14ac:dyDescent="0.25">
      <c r="A1749" s="13" t="s">
        <v>2593</v>
      </c>
      <c r="B1749" s="13" t="s">
        <v>3518</v>
      </c>
      <c r="C1749" s="14" t="s">
        <v>1282</v>
      </c>
      <c r="D1749" s="15">
        <v>0</v>
      </c>
      <c r="E1749" s="15">
        <v>0</v>
      </c>
      <c r="F1749" s="16">
        <v>3000000</v>
      </c>
      <c r="G1749" s="15">
        <v>0</v>
      </c>
      <c r="H1749" s="17" t="s">
        <v>8</v>
      </c>
      <c r="I1749" s="17"/>
    </row>
    <row r="1750" spans="1:9" x14ac:dyDescent="0.25">
      <c r="A1750" s="13" t="s">
        <v>2595</v>
      </c>
      <c r="B1750" s="13" t="s">
        <v>3519</v>
      </c>
      <c r="C1750" s="14" t="s">
        <v>1283</v>
      </c>
      <c r="D1750" s="15">
        <v>0</v>
      </c>
      <c r="E1750" s="15">
        <v>0</v>
      </c>
      <c r="F1750" s="16">
        <v>5000000</v>
      </c>
      <c r="G1750" s="15">
        <v>0</v>
      </c>
      <c r="H1750" s="17" t="s">
        <v>8</v>
      </c>
      <c r="I1750" s="17"/>
    </row>
    <row r="1751" spans="1:9" x14ac:dyDescent="0.25">
      <c r="A1751" s="13" t="s">
        <v>2598</v>
      </c>
      <c r="B1751" s="13" t="s">
        <v>3520</v>
      </c>
      <c r="C1751" s="14" t="s">
        <v>1284</v>
      </c>
      <c r="D1751" s="15">
        <v>0</v>
      </c>
      <c r="E1751" s="15">
        <v>0</v>
      </c>
      <c r="F1751" s="16">
        <v>6000000</v>
      </c>
      <c r="G1751" s="15">
        <v>0</v>
      </c>
      <c r="H1751" s="17" t="s">
        <v>8</v>
      </c>
      <c r="I1751" s="17"/>
    </row>
    <row r="1752" spans="1:9" ht="21" x14ac:dyDescent="0.25">
      <c r="A1752" s="13" t="s">
        <v>2599</v>
      </c>
      <c r="B1752" s="13" t="s">
        <v>3521</v>
      </c>
      <c r="C1752" s="14" t="s">
        <v>1285</v>
      </c>
      <c r="D1752" s="15">
        <v>0</v>
      </c>
      <c r="E1752" s="15">
        <v>0</v>
      </c>
      <c r="F1752" s="16">
        <v>2250000</v>
      </c>
      <c r="G1752" s="15">
        <v>0</v>
      </c>
      <c r="H1752" s="17" t="s">
        <v>8</v>
      </c>
      <c r="I1752" s="17"/>
    </row>
    <row r="1753" spans="1:9" x14ac:dyDescent="0.25">
      <c r="A1753" s="13" t="s">
        <v>2601</v>
      </c>
      <c r="B1753" s="13" t="s">
        <v>3522</v>
      </c>
      <c r="C1753" s="14" t="s">
        <v>1286</v>
      </c>
      <c r="D1753" s="15">
        <v>0</v>
      </c>
      <c r="E1753" s="15">
        <v>0</v>
      </c>
      <c r="F1753" s="16">
        <v>2150000</v>
      </c>
      <c r="G1753" s="15">
        <v>0</v>
      </c>
      <c r="H1753" s="17" t="s">
        <v>8</v>
      </c>
      <c r="I1753" s="17"/>
    </row>
    <row r="1754" spans="1:9" x14ac:dyDescent="0.25">
      <c r="A1754" s="13" t="s">
        <v>2602</v>
      </c>
      <c r="B1754" s="13" t="s">
        <v>3523</v>
      </c>
      <c r="C1754" s="14" t="s">
        <v>1287</v>
      </c>
      <c r="D1754" s="15">
        <v>0</v>
      </c>
      <c r="E1754" s="15">
        <v>0</v>
      </c>
      <c r="F1754" s="16">
        <v>2000000</v>
      </c>
      <c r="G1754" s="15">
        <v>0</v>
      </c>
      <c r="H1754" s="17" t="s">
        <v>8</v>
      </c>
      <c r="I1754" s="17"/>
    </row>
    <row r="1755" spans="1:9" x14ac:dyDescent="0.25">
      <c r="A1755" s="13" t="s">
        <v>2605</v>
      </c>
      <c r="B1755" s="13" t="s">
        <v>3524</v>
      </c>
      <c r="C1755" s="14" t="s">
        <v>1288</v>
      </c>
      <c r="D1755" s="15">
        <v>0</v>
      </c>
      <c r="E1755" s="15">
        <v>0</v>
      </c>
      <c r="F1755" s="15">
        <v>0</v>
      </c>
      <c r="G1755" s="16">
        <v>2000000</v>
      </c>
      <c r="H1755" s="17" t="s">
        <v>8</v>
      </c>
      <c r="I1755" s="17"/>
    </row>
    <row r="1756" spans="1:9" x14ac:dyDescent="0.25">
      <c r="A1756" s="13" t="s">
        <v>2607</v>
      </c>
      <c r="B1756" s="13" t="s">
        <v>3525</v>
      </c>
      <c r="C1756" s="14" t="s">
        <v>1289</v>
      </c>
      <c r="D1756" s="15">
        <v>0</v>
      </c>
      <c r="E1756" s="15">
        <v>0</v>
      </c>
      <c r="F1756" s="16">
        <v>6150000</v>
      </c>
      <c r="G1756" s="15">
        <v>0</v>
      </c>
      <c r="H1756" s="18">
        <v>0</v>
      </c>
      <c r="I1756" s="17" t="s">
        <v>16</v>
      </c>
    </row>
    <row r="1757" spans="1:9" x14ac:dyDescent="0.25">
      <c r="A1757" s="13" t="s">
        <v>2609</v>
      </c>
      <c r="B1757" s="13" t="s">
        <v>3526</v>
      </c>
      <c r="C1757" s="14" t="s">
        <v>1290</v>
      </c>
      <c r="D1757" s="15">
        <v>0</v>
      </c>
      <c r="E1757" s="15">
        <v>0</v>
      </c>
      <c r="F1757" s="16">
        <v>2000000</v>
      </c>
      <c r="G1757" s="15">
        <v>0</v>
      </c>
      <c r="H1757" s="18">
        <v>0</v>
      </c>
      <c r="I1757" s="17" t="s">
        <v>16</v>
      </c>
    </row>
    <row r="1758" spans="1:9" x14ac:dyDescent="0.25">
      <c r="A1758" s="13" t="s">
        <v>2610</v>
      </c>
      <c r="B1758" s="13" t="s">
        <v>3527</v>
      </c>
      <c r="C1758" s="14" t="s">
        <v>1221</v>
      </c>
      <c r="D1758" s="15">
        <v>0</v>
      </c>
      <c r="E1758" s="15">
        <v>0</v>
      </c>
      <c r="F1758" s="16">
        <v>50000000</v>
      </c>
      <c r="G1758" s="15">
        <v>0</v>
      </c>
      <c r="H1758" s="18">
        <v>0</v>
      </c>
      <c r="I1758" s="17" t="s">
        <v>16</v>
      </c>
    </row>
    <row r="1759" spans="1:9" x14ac:dyDescent="0.25">
      <c r="A1759" s="10"/>
      <c r="B1759" s="10" t="s">
        <v>3528</v>
      </c>
      <c r="C1759" s="7" t="s">
        <v>1291</v>
      </c>
      <c r="D1759" s="11">
        <v>0</v>
      </c>
      <c r="E1759" s="12">
        <v>130236956.88</v>
      </c>
      <c r="F1759" s="12">
        <v>160000000</v>
      </c>
      <c r="G1759" s="11">
        <v>0</v>
      </c>
      <c r="H1759" s="7"/>
      <c r="I1759" s="7"/>
    </row>
    <row r="1760" spans="1:9" x14ac:dyDescent="0.25">
      <c r="A1760" s="13" t="s">
        <v>2611</v>
      </c>
      <c r="B1760" s="13" t="s">
        <v>3529</v>
      </c>
      <c r="C1760" s="14" t="s">
        <v>1292</v>
      </c>
      <c r="D1760" s="15">
        <v>0</v>
      </c>
      <c r="E1760" s="15">
        <v>0</v>
      </c>
      <c r="F1760" s="16">
        <v>10000000</v>
      </c>
      <c r="G1760" s="15">
        <v>0</v>
      </c>
      <c r="H1760" s="18">
        <v>0</v>
      </c>
      <c r="I1760" s="17" t="s">
        <v>16</v>
      </c>
    </row>
    <row r="1761" spans="1:9" x14ac:dyDescent="0.25">
      <c r="A1761" s="13" t="s">
        <v>2612</v>
      </c>
      <c r="B1761" s="13" t="s">
        <v>3530</v>
      </c>
      <c r="C1761" s="14" t="s">
        <v>1293</v>
      </c>
      <c r="D1761" s="15">
        <v>0</v>
      </c>
      <c r="E1761" s="15">
        <v>0</v>
      </c>
      <c r="F1761" s="16">
        <v>150000000</v>
      </c>
      <c r="G1761" s="15">
        <v>0</v>
      </c>
      <c r="H1761" s="18">
        <v>0</v>
      </c>
      <c r="I1761" s="17" t="s">
        <v>16</v>
      </c>
    </row>
    <row r="1762" spans="1:9" x14ac:dyDescent="0.25">
      <c r="A1762" s="13" t="s">
        <v>2614</v>
      </c>
      <c r="B1762" s="13" t="s">
        <v>3531</v>
      </c>
      <c r="C1762" s="14" t="s">
        <v>1294</v>
      </c>
      <c r="D1762" s="15">
        <v>0</v>
      </c>
      <c r="E1762" s="16">
        <v>130236956.88</v>
      </c>
      <c r="F1762" s="15">
        <v>0</v>
      </c>
      <c r="G1762" s="15">
        <v>0</v>
      </c>
      <c r="H1762" s="18">
        <v>0</v>
      </c>
      <c r="I1762" s="17" t="s">
        <v>16</v>
      </c>
    </row>
    <row r="1763" spans="1:9" x14ac:dyDescent="0.25">
      <c r="A1763" s="10"/>
      <c r="B1763" s="10" t="s">
        <v>3532</v>
      </c>
      <c r="C1763" s="7" t="s">
        <v>428</v>
      </c>
      <c r="D1763" s="11">
        <v>0</v>
      </c>
      <c r="E1763" s="11">
        <v>0</v>
      </c>
      <c r="F1763" s="12">
        <v>5000000</v>
      </c>
      <c r="G1763" s="12">
        <v>1000000</v>
      </c>
      <c r="H1763" s="7"/>
      <c r="I1763" s="7"/>
    </row>
    <row r="1764" spans="1:9" x14ac:dyDescent="0.25">
      <c r="A1764" s="13" t="s">
        <v>2615</v>
      </c>
      <c r="B1764" s="13" t="s">
        <v>3533</v>
      </c>
      <c r="C1764" s="14" t="s">
        <v>1295</v>
      </c>
      <c r="D1764" s="15">
        <v>0</v>
      </c>
      <c r="E1764" s="15">
        <v>0</v>
      </c>
      <c r="F1764" s="16">
        <v>3000000</v>
      </c>
      <c r="G1764" s="15">
        <v>0</v>
      </c>
      <c r="H1764" s="17" t="s">
        <v>8</v>
      </c>
      <c r="I1764" s="17"/>
    </row>
    <row r="1765" spans="1:9" x14ac:dyDescent="0.25">
      <c r="A1765" s="13" t="s">
        <v>2616</v>
      </c>
      <c r="B1765" s="13" t="s">
        <v>3534</v>
      </c>
      <c r="C1765" s="14" t="s">
        <v>1296</v>
      </c>
      <c r="D1765" s="15">
        <v>0</v>
      </c>
      <c r="E1765" s="15">
        <v>0</v>
      </c>
      <c r="F1765" s="16">
        <v>2000000</v>
      </c>
      <c r="G1765" s="16">
        <v>1000000</v>
      </c>
      <c r="H1765" s="18">
        <v>0</v>
      </c>
      <c r="I1765" s="17" t="s">
        <v>16</v>
      </c>
    </row>
    <row r="1766" spans="1:9" x14ac:dyDescent="0.25">
      <c r="A1766" s="19" t="s">
        <v>54</v>
      </c>
      <c r="B1766" s="19"/>
      <c r="C1766" s="19"/>
      <c r="D1766" s="20">
        <v>15000000</v>
      </c>
      <c r="E1766" s="20">
        <v>148112756.88</v>
      </c>
      <c r="F1766" s="20">
        <v>2010000000</v>
      </c>
      <c r="G1766" s="20">
        <v>378500000</v>
      </c>
      <c r="H1766" s="21"/>
      <c r="I1766" s="21"/>
    </row>
    <row r="1767" spans="1:9" x14ac:dyDescent="0.25">
      <c r="A1767" s="8"/>
      <c r="B1767" s="9" t="s">
        <v>55</v>
      </c>
      <c r="C1767" s="9"/>
      <c r="D1767" s="9"/>
      <c r="E1767" s="9"/>
      <c r="F1767" s="9"/>
      <c r="G1767" s="9"/>
      <c r="H1767" s="9"/>
      <c r="I1767" s="9"/>
    </row>
    <row r="1768" spans="1:9" x14ac:dyDescent="0.25">
      <c r="A1768" s="19" t="s">
        <v>54</v>
      </c>
      <c r="B1768" s="19"/>
      <c r="C1768" s="19"/>
      <c r="D1768" s="19"/>
      <c r="E1768" s="19"/>
      <c r="F1768" s="19"/>
      <c r="G1768" s="22">
        <v>0</v>
      </c>
      <c r="H1768" s="23"/>
      <c r="I1768" s="23"/>
    </row>
    <row r="1769" spans="1:9" ht="21" x14ac:dyDescent="0.25">
      <c r="A1769" s="19" t="s">
        <v>56</v>
      </c>
      <c r="B1769" s="19"/>
      <c r="C1769" s="19"/>
      <c r="D1769" s="12">
        <v>15000000</v>
      </c>
      <c r="E1769" s="12">
        <v>148112756.88</v>
      </c>
      <c r="F1769" s="12">
        <v>2010000000</v>
      </c>
      <c r="G1769" s="12">
        <v>378500000</v>
      </c>
      <c r="H1769" s="23"/>
      <c r="I1769" s="23"/>
    </row>
    <row r="1770" spans="1:9" ht="21" x14ac:dyDescent="0.25">
      <c r="A1770" s="6" t="s">
        <v>2624</v>
      </c>
      <c r="B1770" s="7" t="s">
        <v>1297</v>
      </c>
      <c r="C1770" s="7"/>
      <c r="D1770" s="7"/>
      <c r="E1770" s="7"/>
      <c r="F1770" s="7"/>
      <c r="G1770" s="7"/>
      <c r="H1770" s="7"/>
      <c r="I1770" s="7"/>
    </row>
    <row r="1771" spans="1:9" x14ac:dyDescent="0.25">
      <c r="A1771" s="8"/>
      <c r="B1771" s="9" t="s">
        <v>12</v>
      </c>
      <c r="C1771" s="9"/>
      <c r="D1771" s="9"/>
      <c r="E1771" s="9"/>
      <c r="F1771" s="9"/>
      <c r="G1771" s="9"/>
      <c r="H1771" s="9"/>
      <c r="I1771" s="9"/>
    </row>
    <row r="1772" spans="1:9" x14ac:dyDescent="0.25">
      <c r="A1772" s="10"/>
      <c r="B1772" s="10" t="s">
        <v>3535</v>
      </c>
      <c r="C1772" s="7" t="s">
        <v>1298</v>
      </c>
      <c r="D1772" s="11">
        <v>0</v>
      </c>
      <c r="E1772" s="12">
        <v>10000000</v>
      </c>
      <c r="F1772" s="12">
        <v>70000000</v>
      </c>
      <c r="G1772" s="12">
        <v>17000000</v>
      </c>
      <c r="H1772" s="7"/>
      <c r="I1772" s="7"/>
    </row>
    <row r="1773" spans="1:9" x14ac:dyDescent="0.25">
      <c r="A1773" s="13" t="s">
        <v>2063</v>
      </c>
      <c r="B1773" s="13" t="s">
        <v>3536</v>
      </c>
      <c r="C1773" s="14" t="s">
        <v>1299</v>
      </c>
      <c r="D1773" s="15">
        <v>0</v>
      </c>
      <c r="E1773" s="15">
        <v>0</v>
      </c>
      <c r="F1773" s="16">
        <v>3000000</v>
      </c>
      <c r="G1773" s="15">
        <v>0</v>
      </c>
      <c r="H1773" s="17" t="s">
        <v>8</v>
      </c>
      <c r="I1773" s="17"/>
    </row>
    <row r="1774" spans="1:9" x14ac:dyDescent="0.25">
      <c r="A1774" s="13" t="s">
        <v>2066</v>
      </c>
      <c r="B1774" s="13" t="s">
        <v>3537</v>
      </c>
      <c r="C1774" s="14" t="s">
        <v>1300</v>
      </c>
      <c r="D1774" s="15">
        <v>0</v>
      </c>
      <c r="E1774" s="15">
        <v>0</v>
      </c>
      <c r="F1774" s="16">
        <v>10000000</v>
      </c>
      <c r="G1774" s="15">
        <v>0</v>
      </c>
      <c r="H1774" s="17" t="s">
        <v>8</v>
      </c>
      <c r="I1774" s="17"/>
    </row>
    <row r="1775" spans="1:9" x14ac:dyDescent="0.25">
      <c r="A1775" s="13" t="s">
        <v>2068</v>
      </c>
      <c r="B1775" s="13" t="s">
        <v>3538</v>
      </c>
      <c r="C1775" s="14" t="s">
        <v>1301</v>
      </c>
      <c r="D1775" s="15">
        <v>0</v>
      </c>
      <c r="E1775" s="15">
        <v>0</v>
      </c>
      <c r="F1775" s="16">
        <v>2000000</v>
      </c>
      <c r="G1775" s="15">
        <v>0</v>
      </c>
      <c r="H1775" s="17" t="s">
        <v>8</v>
      </c>
      <c r="I1775" s="17"/>
    </row>
    <row r="1776" spans="1:9" x14ac:dyDescent="0.25">
      <c r="A1776" s="13" t="s">
        <v>2070</v>
      </c>
      <c r="B1776" s="13" t="s">
        <v>3539</v>
      </c>
      <c r="C1776" s="14" t="s">
        <v>1005</v>
      </c>
      <c r="D1776" s="15">
        <v>0</v>
      </c>
      <c r="E1776" s="15">
        <v>0</v>
      </c>
      <c r="F1776" s="16">
        <v>2000000</v>
      </c>
      <c r="G1776" s="15">
        <v>0</v>
      </c>
      <c r="H1776" s="17" t="s">
        <v>8</v>
      </c>
      <c r="I1776" s="17"/>
    </row>
    <row r="1777" spans="1:9" x14ac:dyDescent="0.25">
      <c r="A1777" s="13" t="s">
        <v>2072</v>
      </c>
      <c r="B1777" s="13" t="s">
        <v>3540</v>
      </c>
      <c r="C1777" s="14" t="s">
        <v>1302</v>
      </c>
      <c r="D1777" s="15">
        <v>0</v>
      </c>
      <c r="E1777" s="15">
        <v>0</v>
      </c>
      <c r="F1777" s="16">
        <v>5000000</v>
      </c>
      <c r="G1777" s="15">
        <v>0</v>
      </c>
      <c r="H1777" s="17" t="s">
        <v>8</v>
      </c>
      <c r="I1777" s="17"/>
    </row>
    <row r="1778" spans="1:9" x14ac:dyDescent="0.25">
      <c r="A1778" s="13" t="s">
        <v>2074</v>
      </c>
      <c r="B1778" s="13" t="s">
        <v>3541</v>
      </c>
      <c r="C1778" s="14" t="s">
        <v>1303</v>
      </c>
      <c r="D1778" s="15">
        <v>0</v>
      </c>
      <c r="E1778" s="15">
        <v>0</v>
      </c>
      <c r="F1778" s="15">
        <v>0</v>
      </c>
      <c r="G1778" s="15">
        <v>0</v>
      </c>
      <c r="H1778" s="17" t="s">
        <v>8</v>
      </c>
      <c r="I1778" s="17"/>
    </row>
    <row r="1779" spans="1:9" x14ac:dyDescent="0.25">
      <c r="A1779" s="13" t="s">
        <v>2077</v>
      </c>
      <c r="B1779" s="13" t="s">
        <v>3542</v>
      </c>
      <c r="C1779" s="14" t="s">
        <v>1304</v>
      </c>
      <c r="D1779" s="15">
        <v>0</v>
      </c>
      <c r="E1779" s="15">
        <v>0</v>
      </c>
      <c r="F1779" s="15">
        <v>0</v>
      </c>
      <c r="G1779" s="15">
        <v>0</v>
      </c>
      <c r="H1779" s="17" t="s">
        <v>8</v>
      </c>
      <c r="I1779" s="17"/>
    </row>
    <row r="1780" spans="1:9" x14ac:dyDescent="0.25">
      <c r="A1780" s="13" t="s">
        <v>2080</v>
      </c>
      <c r="B1780" s="13" t="s">
        <v>3543</v>
      </c>
      <c r="C1780" s="14" t="s">
        <v>1305</v>
      </c>
      <c r="D1780" s="15">
        <v>0</v>
      </c>
      <c r="E1780" s="15">
        <v>0</v>
      </c>
      <c r="F1780" s="16">
        <v>1000000</v>
      </c>
      <c r="G1780" s="15">
        <v>0</v>
      </c>
      <c r="H1780" s="17" t="s">
        <v>8</v>
      </c>
      <c r="I1780" s="17"/>
    </row>
    <row r="1781" spans="1:9" x14ac:dyDescent="0.25">
      <c r="A1781" s="13" t="s">
        <v>2082</v>
      </c>
      <c r="B1781" s="13" t="s">
        <v>3544</v>
      </c>
      <c r="C1781" s="14" t="s">
        <v>1306</v>
      </c>
      <c r="D1781" s="15">
        <v>0</v>
      </c>
      <c r="E1781" s="15">
        <v>0</v>
      </c>
      <c r="F1781" s="15">
        <v>0</v>
      </c>
      <c r="G1781" s="15">
        <v>0</v>
      </c>
      <c r="H1781" s="17" t="s">
        <v>8</v>
      </c>
      <c r="I1781" s="17"/>
    </row>
    <row r="1782" spans="1:9" x14ac:dyDescent="0.25">
      <c r="A1782" s="13" t="s">
        <v>2084</v>
      </c>
      <c r="B1782" s="13" t="s">
        <v>3545</v>
      </c>
      <c r="C1782" s="14" t="s">
        <v>1307</v>
      </c>
      <c r="D1782" s="15">
        <v>0</v>
      </c>
      <c r="E1782" s="15">
        <v>0</v>
      </c>
      <c r="F1782" s="16">
        <v>1000000</v>
      </c>
      <c r="G1782" s="15">
        <v>0</v>
      </c>
      <c r="H1782" s="17" t="s">
        <v>8</v>
      </c>
      <c r="I1782" s="17"/>
    </row>
    <row r="1783" spans="1:9" x14ac:dyDescent="0.25">
      <c r="A1783" s="13" t="s">
        <v>2088</v>
      </c>
      <c r="B1783" s="13" t="s">
        <v>3546</v>
      </c>
      <c r="C1783" s="14" t="s">
        <v>1308</v>
      </c>
      <c r="D1783" s="15">
        <v>0</v>
      </c>
      <c r="E1783" s="15">
        <v>0</v>
      </c>
      <c r="F1783" s="15">
        <v>0</v>
      </c>
      <c r="G1783" s="15">
        <v>0</v>
      </c>
      <c r="H1783" s="17" t="s">
        <v>8</v>
      </c>
      <c r="I1783" s="17"/>
    </row>
    <row r="1784" spans="1:9" x14ac:dyDescent="0.25">
      <c r="A1784" s="13" t="s">
        <v>2090</v>
      </c>
      <c r="B1784" s="13" t="s">
        <v>3547</v>
      </c>
      <c r="C1784" s="14" t="s">
        <v>1309</v>
      </c>
      <c r="D1784" s="15">
        <v>0</v>
      </c>
      <c r="E1784" s="15">
        <v>0</v>
      </c>
      <c r="F1784" s="16">
        <v>1000000</v>
      </c>
      <c r="G1784" s="15">
        <v>0</v>
      </c>
      <c r="H1784" s="17" t="s">
        <v>8</v>
      </c>
      <c r="I1784" s="17"/>
    </row>
    <row r="1785" spans="1:9" ht="21" x14ac:dyDescent="0.25">
      <c r="A1785" s="13" t="s">
        <v>2092</v>
      </c>
      <c r="B1785" s="13" t="s">
        <v>3548</v>
      </c>
      <c r="C1785" s="14" t="s">
        <v>1310</v>
      </c>
      <c r="D1785" s="15">
        <v>0</v>
      </c>
      <c r="E1785" s="15">
        <v>0</v>
      </c>
      <c r="F1785" s="16">
        <v>3000000</v>
      </c>
      <c r="G1785" s="15">
        <v>0</v>
      </c>
      <c r="H1785" s="17" t="s">
        <v>8</v>
      </c>
      <c r="I1785" s="17"/>
    </row>
    <row r="1786" spans="1:9" x14ac:dyDescent="0.25">
      <c r="A1786" s="13" t="s">
        <v>2094</v>
      </c>
      <c r="B1786" s="13" t="s">
        <v>3549</v>
      </c>
      <c r="C1786" s="14" t="s">
        <v>1311</v>
      </c>
      <c r="D1786" s="15">
        <v>0</v>
      </c>
      <c r="E1786" s="15">
        <v>0</v>
      </c>
      <c r="F1786" s="16">
        <v>2000000</v>
      </c>
      <c r="G1786" s="15">
        <v>0</v>
      </c>
      <c r="H1786" s="17" t="s">
        <v>8</v>
      </c>
      <c r="I1786" s="17"/>
    </row>
    <row r="1787" spans="1:9" x14ac:dyDescent="0.25">
      <c r="A1787" s="13" t="s">
        <v>2096</v>
      </c>
      <c r="B1787" s="13" t="s">
        <v>3550</v>
      </c>
      <c r="C1787" s="14" t="s">
        <v>1312</v>
      </c>
      <c r="D1787" s="15">
        <v>0</v>
      </c>
      <c r="E1787" s="15">
        <v>0</v>
      </c>
      <c r="F1787" s="15">
        <v>0</v>
      </c>
      <c r="G1787" s="15">
        <v>0</v>
      </c>
      <c r="H1787" s="17" t="s">
        <v>8</v>
      </c>
      <c r="I1787" s="17"/>
    </row>
    <row r="1788" spans="1:9" x14ac:dyDescent="0.25">
      <c r="A1788" s="13" t="s">
        <v>2099</v>
      </c>
      <c r="B1788" s="13" t="s">
        <v>3551</v>
      </c>
      <c r="C1788" s="14" t="s">
        <v>1313</v>
      </c>
      <c r="D1788" s="15">
        <v>0</v>
      </c>
      <c r="E1788" s="15">
        <v>0</v>
      </c>
      <c r="F1788" s="16">
        <v>4000000</v>
      </c>
      <c r="G1788" s="15">
        <v>0</v>
      </c>
      <c r="H1788" s="17" t="s">
        <v>8</v>
      </c>
      <c r="I1788" s="17"/>
    </row>
    <row r="1789" spans="1:9" x14ac:dyDescent="0.25">
      <c r="A1789" s="13" t="s">
        <v>2101</v>
      </c>
      <c r="B1789" s="13" t="s">
        <v>3552</v>
      </c>
      <c r="C1789" s="14" t="s">
        <v>1314</v>
      </c>
      <c r="D1789" s="15">
        <v>0</v>
      </c>
      <c r="E1789" s="15">
        <v>0</v>
      </c>
      <c r="F1789" s="16">
        <v>2000000</v>
      </c>
      <c r="G1789" s="15">
        <v>0</v>
      </c>
      <c r="H1789" s="17" t="s">
        <v>8</v>
      </c>
      <c r="I1789" s="17"/>
    </row>
    <row r="1790" spans="1:9" x14ac:dyDescent="0.25">
      <c r="A1790" s="13" t="s">
        <v>2103</v>
      </c>
      <c r="B1790" s="13" t="s">
        <v>3553</v>
      </c>
      <c r="C1790" s="14" t="s">
        <v>1315</v>
      </c>
      <c r="D1790" s="15">
        <v>0</v>
      </c>
      <c r="E1790" s="15">
        <v>0</v>
      </c>
      <c r="F1790" s="16">
        <v>1000000</v>
      </c>
      <c r="G1790" s="15">
        <v>0</v>
      </c>
      <c r="H1790" s="17" t="s">
        <v>8</v>
      </c>
      <c r="I1790" s="17"/>
    </row>
    <row r="1791" spans="1:9" x14ac:dyDescent="0.25">
      <c r="A1791" s="13" t="s">
        <v>2105</v>
      </c>
      <c r="B1791" s="13" t="s">
        <v>3554</v>
      </c>
      <c r="C1791" s="14" t="s">
        <v>1316</v>
      </c>
      <c r="D1791" s="15">
        <v>0</v>
      </c>
      <c r="E1791" s="15">
        <v>0</v>
      </c>
      <c r="F1791" s="15">
        <v>0</v>
      </c>
      <c r="G1791" s="15">
        <v>0</v>
      </c>
      <c r="H1791" s="17" t="s">
        <v>8</v>
      </c>
      <c r="I1791" s="17"/>
    </row>
    <row r="1792" spans="1:9" x14ac:dyDescent="0.25">
      <c r="A1792" s="13" t="s">
        <v>2107</v>
      </c>
      <c r="B1792" s="13" t="s">
        <v>3555</v>
      </c>
      <c r="C1792" s="14" t="s">
        <v>1317</v>
      </c>
      <c r="D1792" s="15">
        <v>0</v>
      </c>
      <c r="E1792" s="15">
        <v>0</v>
      </c>
      <c r="F1792" s="16">
        <v>8000000</v>
      </c>
      <c r="G1792" s="15">
        <v>0</v>
      </c>
      <c r="H1792" s="17" t="s">
        <v>8</v>
      </c>
      <c r="I1792" s="17"/>
    </row>
    <row r="1793" spans="1:9" x14ac:dyDescent="0.25">
      <c r="A1793" s="13" t="s">
        <v>2109</v>
      </c>
      <c r="B1793" s="13" t="s">
        <v>3556</v>
      </c>
      <c r="C1793" s="14" t="s">
        <v>1318</v>
      </c>
      <c r="D1793" s="15">
        <v>0</v>
      </c>
      <c r="E1793" s="15">
        <v>0</v>
      </c>
      <c r="F1793" s="15">
        <v>0</v>
      </c>
      <c r="G1793" s="15">
        <v>0</v>
      </c>
      <c r="H1793" s="18">
        <v>0</v>
      </c>
      <c r="I1793" s="17" t="s">
        <v>16</v>
      </c>
    </row>
    <row r="1794" spans="1:9" x14ac:dyDescent="0.25">
      <c r="A1794" s="13" t="s">
        <v>2111</v>
      </c>
      <c r="B1794" s="13" t="s">
        <v>3557</v>
      </c>
      <c r="C1794" s="14" t="s">
        <v>1319</v>
      </c>
      <c r="D1794" s="15">
        <v>0</v>
      </c>
      <c r="E1794" s="15">
        <v>0</v>
      </c>
      <c r="F1794" s="15">
        <v>0</v>
      </c>
      <c r="G1794" s="15">
        <v>0</v>
      </c>
      <c r="H1794" s="18">
        <v>0</v>
      </c>
      <c r="I1794" s="17" t="s">
        <v>16</v>
      </c>
    </row>
    <row r="1795" spans="1:9" x14ac:dyDescent="0.25">
      <c r="A1795" s="13" t="s">
        <v>2114</v>
      </c>
      <c r="B1795" s="13" t="s">
        <v>3558</v>
      </c>
      <c r="C1795" s="14" t="s">
        <v>1320</v>
      </c>
      <c r="D1795" s="15">
        <v>0</v>
      </c>
      <c r="E1795" s="15">
        <v>0</v>
      </c>
      <c r="F1795" s="16">
        <v>7000000</v>
      </c>
      <c r="G1795" s="16">
        <v>7000000</v>
      </c>
      <c r="H1795" s="18">
        <v>0</v>
      </c>
      <c r="I1795" s="17" t="s">
        <v>16</v>
      </c>
    </row>
    <row r="1796" spans="1:9" x14ac:dyDescent="0.25">
      <c r="A1796" s="13" t="s">
        <v>2116</v>
      </c>
      <c r="B1796" s="13" t="s">
        <v>3559</v>
      </c>
      <c r="C1796" s="14" t="s">
        <v>1321</v>
      </c>
      <c r="D1796" s="15">
        <v>0</v>
      </c>
      <c r="E1796" s="15">
        <v>0</v>
      </c>
      <c r="F1796" s="16">
        <v>5000000</v>
      </c>
      <c r="G1796" s="15">
        <v>0</v>
      </c>
      <c r="H1796" s="18">
        <v>0</v>
      </c>
      <c r="I1796" s="17" t="s">
        <v>16</v>
      </c>
    </row>
    <row r="1797" spans="1:9" x14ac:dyDescent="0.25">
      <c r="A1797" s="13" t="s">
        <v>2119</v>
      </c>
      <c r="B1797" s="13" t="s">
        <v>3560</v>
      </c>
      <c r="C1797" s="14" t="s">
        <v>1322</v>
      </c>
      <c r="D1797" s="15">
        <v>0</v>
      </c>
      <c r="E1797" s="15">
        <v>0</v>
      </c>
      <c r="F1797" s="16">
        <v>3000000</v>
      </c>
      <c r="G1797" s="15">
        <v>0</v>
      </c>
      <c r="H1797" s="18">
        <v>0</v>
      </c>
      <c r="I1797" s="17" t="s">
        <v>16</v>
      </c>
    </row>
    <row r="1798" spans="1:9" ht="21" x14ac:dyDescent="0.25">
      <c r="A1798" s="13" t="s">
        <v>2122</v>
      </c>
      <c r="B1798" s="13" t="s">
        <v>3561</v>
      </c>
      <c r="C1798" s="14" t="s">
        <v>1323</v>
      </c>
      <c r="D1798" s="15">
        <v>0</v>
      </c>
      <c r="E1798" s="15">
        <v>0</v>
      </c>
      <c r="F1798" s="15">
        <v>0</v>
      </c>
      <c r="G1798" s="15">
        <v>0</v>
      </c>
      <c r="H1798" s="18">
        <v>0</v>
      </c>
      <c r="I1798" s="17" t="s">
        <v>16</v>
      </c>
    </row>
    <row r="1799" spans="1:9" ht="21" x14ac:dyDescent="0.25">
      <c r="A1799" s="13" t="s">
        <v>2125</v>
      </c>
      <c r="B1799" s="13" t="s">
        <v>3562</v>
      </c>
      <c r="C1799" s="14" t="s">
        <v>1324</v>
      </c>
      <c r="D1799" s="15">
        <v>0</v>
      </c>
      <c r="E1799" s="15">
        <v>0</v>
      </c>
      <c r="F1799" s="15">
        <v>0</v>
      </c>
      <c r="G1799" s="15">
        <v>0</v>
      </c>
      <c r="H1799" s="18">
        <v>0</v>
      </c>
      <c r="I1799" s="17" t="s">
        <v>16</v>
      </c>
    </row>
    <row r="1800" spans="1:9" x14ac:dyDescent="0.25">
      <c r="A1800" s="13" t="s">
        <v>2127</v>
      </c>
      <c r="B1800" s="13" t="s">
        <v>3563</v>
      </c>
      <c r="C1800" s="14" t="s">
        <v>1325</v>
      </c>
      <c r="D1800" s="15">
        <v>0</v>
      </c>
      <c r="E1800" s="15">
        <v>0</v>
      </c>
      <c r="F1800" s="15">
        <v>0</v>
      </c>
      <c r="G1800" s="15">
        <v>0</v>
      </c>
      <c r="H1800" s="18">
        <v>0</v>
      </c>
      <c r="I1800" s="17" t="s">
        <v>16</v>
      </c>
    </row>
    <row r="1801" spans="1:9" x14ac:dyDescent="0.25">
      <c r="A1801" s="13" t="s">
        <v>2130</v>
      </c>
      <c r="B1801" s="13" t="s">
        <v>3564</v>
      </c>
      <c r="C1801" s="14" t="s">
        <v>1326</v>
      </c>
      <c r="D1801" s="15">
        <v>0</v>
      </c>
      <c r="E1801" s="16">
        <v>10000000</v>
      </c>
      <c r="F1801" s="16">
        <v>10000000</v>
      </c>
      <c r="G1801" s="16">
        <v>10000000</v>
      </c>
      <c r="H1801" s="18">
        <v>0</v>
      </c>
      <c r="I1801" s="17" t="s">
        <v>16</v>
      </c>
    </row>
    <row r="1802" spans="1:9" x14ac:dyDescent="0.25">
      <c r="A1802" s="10"/>
      <c r="B1802" s="10" t="s">
        <v>3565</v>
      </c>
      <c r="C1802" s="7" t="s">
        <v>1329</v>
      </c>
      <c r="D1802" s="12">
        <v>1429311700</v>
      </c>
      <c r="E1802" s="11">
        <v>0</v>
      </c>
      <c r="F1802" s="11">
        <v>0</v>
      </c>
      <c r="G1802" s="11">
        <v>0</v>
      </c>
      <c r="H1802" s="7"/>
      <c r="I1802" s="7"/>
    </row>
    <row r="1803" spans="1:9" ht="21" x14ac:dyDescent="0.25">
      <c r="A1803" s="13" t="s">
        <v>2237</v>
      </c>
      <c r="B1803" s="13" t="s">
        <v>3566</v>
      </c>
      <c r="C1803" s="14" t="s">
        <v>1330</v>
      </c>
      <c r="D1803" s="16">
        <v>1429311700</v>
      </c>
      <c r="E1803" s="15">
        <v>0</v>
      </c>
      <c r="F1803" s="15">
        <v>0</v>
      </c>
      <c r="G1803" s="15">
        <v>0</v>
      </c>
      <c r="H1803" s="17" t="s">
        <v>8</v>
      </c>
      <c r="I1803" s="17"/>
    </row>
    <row r="1804" spans="1:9" x14ac:dyDescent="0.25">
      <c r="A1804" s="10"/>
      <c r="B1804" s="10" t="s">
        <v>3567</v>
      </c>
      <c r="C1804" s="7" t="s">
        <v>1331</v>
      </c>
      <c r="D1804" s="11">
        <v>0</v>
      </c>
      <c r="E1804" s="11">
        <v>0</v>
      </c>
      <c r="F1804" s="12">
        <v>10000000</v>
      </c>
      <c r="G1804" s="12">
        <v>15000000</v>
      </c>
      <c r="H1804" s="7"/>
      <c r="I1804" s="7"/>
    </row>
    <row r="1805" spans="1:9" x14ac:dyDescent="0.25">
      <c r="A1805" s="13" t="s">
        <v>2238</v>
      </c>
      <c r="B1805" s="13" t="s">
        <v>3568</v>
      </c>
      <c r="C1805" s="14" t="s">
        <v>1332</v>
      </c>
      <c r="D1805" s="15">
        <v>0</v>
      </c>
      <c r="E1805" s="15">
        <v>0</v>
      </c>
      <c r="F1805" s="16">
        <v>10000000</v>
      </c>
      <c r="G1805" s="16">
        <v>10000000</v>
      </c>
      <c r="H1805" s="18">
        <v>0</v>
      </c>
      <c r="I1805" s="17" t="s">
        <v>16</v>
      </c>
    </row>
    <row r="1806" spans="1:9" x14ac:dyDescent="0.25">
      <c r="A1806" s="13" t="s">
        <v>2240</v>
      </c>
      <c r="B1806" s="13" t="s">
        <v>3569</v>
      </c>
      <c r="C1806" s="14" t="s">
        <v>1333</v>
      </c>
      <c r="D1806" s="15">
        <v>0</v>
      </c>
      <c r="E1806" s="15">
        <v>0</v>
      </c>
      <c r="F1806" s="15">
        <v>0</v>
      </c>
      <c r="G1806" s="16">
        <v>5000000</v>
      </c>
      <c r="H1806" s="18">
        <v>0</v>
      </c>
      <c r="I1806" s="17" t="s">
        <v>16</v>
      </c>
    </row>
    <row r="1807" spans="1:9" x14ac:dyDescent="0.25">
      <c r="A1807" s="10"/>
      <c r="B1807" s="10" t="s">
        <v>3570</v>
      </c>
      <c r="C1807" s="7" t="s">
        <v>1334</v>
      </c>
      <c r="D1807" s="11">
        <v>0</v>
      </c>
      <c r="E1807" s="11">
        <v>0</v>
      </c>
      <c r="F1807" s="11">
        <v>0</v>
      </c>
      <c r="G1807" s="12">
        <v>19657000</v>
      </c>
      <c r="H1807" s="7"/>
      <c r="I1807" s="7"/>
    </row>
    <row r="1808" spans="1:9" ht="21" x14ac:dyDescent="0.25">
      <c r="A1808" s="13" t="s">
        <v>2245</v>
      </c>
      <c r="B1808" s="13" t="s">
        <v>3571</v>
      </c>
      <c r="C1808" s="14" t="s">
        <v>1327</v>
      </c>
      <c r="D1808" s="15">
        <v>0</v>
      </c>
      <c r="E1808" s="15">
        <v>0</v>
      </c>
      <c r="F1808" s="15">
        <v>0</v>
      </c>
      <c r="G1808" s="16">
        <v>9657000</v>
      </c>
      <c r="H1808" s="18">
        <v>0</v>
      </c>
      <c r="I1808" s="17" t="s">
        <v>16</v>
      </c>
    </row>
    <row r="1809" spans="1:9" x14ac:dyDescent="0.25">
      <c r="A1809" s="13" t="s">
        <v>2246</v>
      </c>
      <c r="B1809" s="13" t="s">
        <v>3572</v>
      </c>
      <c r="C1809" s="14" t="s">
        <v>1335</v>
      </c>
      <c r="D1809" s="15">
        <v>0</v>
      </c>
      <c r="E1809" s="15">
        <v>0</v>
      </c>
      <c r="F1809" s="15">
        <v>0</v>
      </c>
      <c r="G1809" s="16">
        <v>10000000</v>
      </c>
      <c r="H1809" s="18">
        <v>0</v>
      </c>
      <c r="I1809" s="17" t="s">
        <v>16</v>
      </c>
    </row>
    <row r="1810" spans="1:9" x14ac:dyDescent="0.25">
      <c r="A1810" s="10"/>
      <c r="B1810" s="10" t="s">
        <v>3573</v>
      </c>
      <c r="C1810" s="7" t="s">
        <v>23</v>
      </c>
      <c r="D1810" s="11">
        <v>0</v>
      </c>
      <c r="E1810" s="11">
        <v>0</v>
      </c>
      <c r="F1810" s="11">
        <v>0</v>
      </c>
      <c r="G1810" s="12">
        <v>7000000</v>
      </c>
      <c r="H1810" s="7"/>
      <c r="I1810" s="7"/>
    </row>
    <row r="1811" spans="1:9" x14ac:dyDescent="0.25">
      <c r="A1811" s="13" t="s">
        <v>2250</v>
      </c>
      <c r="B1811" s="13" t="s">
        <v>3574</v>
      </c>
      <c r="C1811" s="14" t="s">
        <v>1336</v>
      </c>
      <c r="D1811" s="15">
        <v>0</v>
      </c>
      <c r="E1811" s="15">
        <v>0</v>
      </c>
      <c r="F1811" s="15">
        <v>0</v>
      </c>
      <c r="G1811" s="16">
        <v>4500000</v>
      </c>
      <c r="H1811" s="18">
        <v>0</v>
      </c>
      <c r="I1811" s="17" t="s">
        <v>16</v>
      </c>
    </row>
    <row r="1812" spans="1:9" x14ac:dyDescent="0.25">
      <c r="A1812" s="13" t="s">
        <v>2252</v>
      </c>
      <c r="B1812" s="13" t="s">
        <v>3575</v>
      </c>
      <c r="C1812" s="14" t="s">
        <v>959</v>
      </c>
      <c r="D1812" s="15">
        <v>0</v>
      </c>
      <c r="E1812" s="15">
        <v>0</v>
      </c>
      <c r="F1812" s="15">
        <v>0</v>
      </c>
      <c r="G1812" s="15">
        <v>0</v>
      </c>
      <c r="H1812" s="18">
        <v>0</v>
      </c>
      <c r="I1812" s="17" t="s">
        <v>16</v>
      </c>
    </row>
    <row r="1813" spans="1:9" x14ac:dyDescent="0.25">
      <c r="A1813" s="13" t="s">
        <v>2254</v>
      </c>
      <c r="B1813" s="13" t="s">
        <v>3576</v>
      </c>
      <c r="C1813" s="14" t="s">
        <v>72</v>
      </c>
      <c r="D1813" s="15">
        <v>0</v>
      </c>
      <c r="E1813" s="15">
        <v>0</v>
      </c>
      <c r="F1813" s="15">
        <v>0</v>
      </c>
      <c r="G1813" s="16">
        <v>900000</v>
      </c>
      <c r="H1813" s="18">
        <v>0</v>
      </c>
      <c r="I1813" s="17" t="s">
        <v>16</v>
      </c>
    </row>
    <row r="1814" spans="1:9" x14ac:dyDescent="0.25">
      <c r="A1814" s="13" t="s">
        <v>2257</v>
      </c>
      <c r="B1814" s="13" t="s">
        <v>3577</v>
      </c>
      <c r="C1814" s="14" t="s">
        <v>1337</v>
      </c>
      <c r="D1814" s="15">
        <v>0</v>
      </c>
      <c r="E1814" s="15">
        <v>0</v>
      </c>
      <c r="F1814" s="15">
        <v>0</v>
      </c>
      <c r="G1814" s="15">
        <v>0</v>
      </c>
      <c r="H1814" s="18">
        <v>0</v>
      </c>
      <c r="I1814" s="17" t="s">
        <v>16</v>
      </c>
    </row>
    <row r="1815" spans="1:9" x14ac:dyDescent="0.25">
      <c r="A1815" s="13" t="s">
        <v>2258</v>
      </c>
      <c r="B1815" s="13" t="s">
        <v>3578</v>
      </c>
      <c r="C1815" s="14" t="s">
        <v>80</v>
      </c>
      <c r="D1815" s="15">
        <v>0</v>
      </c>
      <c r="E1815" s="15">
        <v>0</v>
      </c>
      <c r="F1815" s="15">
        <v>0</v>
      </c>
      <c r="G1815" s="16">
        <v>600000</v>
      </c>
      <c r="H1815" s="18">
        <v>0</v>
      </c>
      <c r="I1815" s="17" t="s">
        <v>16</v>
      </c>
    </row>
    <row r="1816" spans="1:9" ht="21" x14ac:dyDescent="0.25">
      <c r="A1816" s="13" t="s">
        <v>2259</v>
      </c>
      <c r="B1816" s="13" t="s">
        <v>3579</v>
      </c>
      <c r="C1816" s="14" t="s">
        <v>1328</v>
      </c>
      <c r="D1816" s="15">
        <v>0</v>
      </c>
      <c r="E1816" s="15">
        <v>0</v>
      </c>
      <c r="F1816" s="15">
        <v>0</v>
      </c>
      <c r="G1816" s="16">
        <v>1000000</v>
      </c>
      <c r="H1816" s="18">
        <v>0</v>
      </c>
      <c r="I1816" s="17" t="s">
        <v>16</v>
      </c>
    </row>
    <row r="1817" spans="1:9" x14ac:dyDescent="0.25">
      <c r="A1817" s="10"/>
      <c r="B1817" s="10" t="s">
        <v>3580</v>
      </c>
      <c r="C1817" s="7" t="s">
        <v>1338</v>
      </c>
      <c r="D1817" s="11">
        <v>0</v>
      </c>
      <c r="E1817" s="12">
        <v>117055000</v>
      </c>
      <c r="F1817" s="12">
        <v>314375000</v>
      </c>
      <c r="G1817" s="11">
        <v>0</v>
      </c>
      <c r="H1817" s="7"/>
      <c r="I1817" s="7"/>
    </row>
    <row r="1818" spans="1:9" x14ac:dyDescent="0.25">
      <c r="A1818" s="13" t="s">
        <v>2261</v>
      </c>
      <c r="B1818" s="13" t="s">
        <v>3581</v>
      </c>
      <c r="C1818" s="14" t="s">
        <v>1338</v>
      </c>
      <c r="D1818" s="15">
        <v>0</v>
      </c>
      <c r="E1818" s="16">
        <v>117055000</v>
      </c>
      <c r="F1818" s="16">
        <v>251500000</v>
      </c>
      <c r="G1818" s="15">
        <v>0</v>
      </c>
      <c r="H1818" s="18">
        <v>0</v>
      </c>
      <c r="I1818" s="17" t="s">
        <v>16</v>
      </c>
    </row>
    <row r="1819" spans="1:9" x14ac:dyDescent="0.25">
      <c r="A1819" s="13" t="s">
        <v>2263</v>
      </c>
      <c r="B1819" s="13" t="s">
        <v>3582</v>
      </c>
      <c r="C1819" s="14" t="s">
        <v>1339</v>
      </c>
      <c r="D1819" s="15">
        <v>0</v>
      </c>
      <c r="E1819" s="15">
        <v>0</v>
      </c>
      <c r="F1819" s="16">
        <v>62875000</v>
      </c>
      <c r="G1819" s="15">
        <v>0</v>
      </c>
      <c r="H1819" s="18">
        <v>0</v>
      </c>
      <c r="I1819" s="17" t="s">
        <v>16</v>
      </c>
    </row>
    <row r="1820" spans="1:9" x14ac:dyDescent="0.25">
      <c r="A1820" s="19" t="s">
        <v>54</v>
      </c>
      <c r="B1820" s="19"/>
      <c r="C1820" s="19"/>
      <c r="D1820" s="20">
        <v>1429311700</v>
      </c>
      <c r="E1820" s="20">
        <v>127055000</v>
      </c>
      <c r="F1820" s="20">
        <v>394375000</v>
      </c>
      <c r="G1820" s="20">
        <v>58657000</v>
      </c>
      <c r="H1820" s="21"/>
      <c r="I1820" s="21"/>
    </row>
    <row r="1821" spans="1:9" x14ac:dyDescent="0.25">
      <c r="A1821" s="8"/>
      <c r="B1821" s="9" t="s">
        <v>55</v>
      </c>
      <c r="C1821" s="9"/>
      <c r="D1821" s="9"/>
      <c r="E1821" s="9"/>
      <c r="F1821" s="9"/>
      <c r="G1821" s="9"/>
      <c r="H1821" s="9"/>
      <c r="I1821" s="9"/>
    </row>
    <row r="1822" spans="1:9" x14ac:dyDescent="0.25">
      <c r="A1822" s="19" t="s">
        <v>54</v>
      </c>
      <c r="B1822" s="19"/>
      <c r="C1822" s="19"/>
      <c r="D1822" s="19"/>
      <c r="E1822" s="19"/>
      <c r="F1822" s="19"/>
      <c r="G1822" s="22">
        <v>0</v>
      </c>
      <c r="H1822" s="23"/>
      <c r="I1822" s="23"/>
    </row>
    <row r="1823" spans="1:9" ht="21" x14ac:dyDescent="0.25">
      <c r="A1823" s="19" t="s">
        <v>56</v>
      </c>
      <c r="B1823" s="19"/>
      <c r="C1823" s="19"/>
      <c r="D1823" s="12">
        <v>1429311700</v>
      </c>
      <c r="E1823" s="12">
        <v>127055000</v>
      </c>
      <c r="F1823" s="12">
        <v>394375000</v>
      </c>
      <c r="G1823" s="12">
        <v>58657000</v>
      </c>
      <c r="H1823" s="23"/>
      <c r="I1823" s="23"/>
    </row>
    <row r="1824" spans="1:9" ht="21" x14ac:dyDescent="0.25">
      <c r="A1824" s="6" t="s">
        <v>2625</v>
      </c>
      <c r="B1824" s="7" t="s">
        <v>1340</v>
      </c>
      <c r="C1824" s="7"/>
      <c r="D1824" s="7"/>
      <c r="E1824" s="7"/>
      <c r="F1824" s="7"/>
      <c r="G1824" s="7"/>
      <c r="H1824" s="7"/>
      <c r="I1824" s="7"/>
    </row>
    <row r="1825" spans="1:9" x14ac:dyDescent="0.25">
      <c r="A1825" s="8"/>
      <c r="B1825" s="9" t="s">
        <v>12</v>
      </c>
      <c r="C1825" s="9"/>
      <c r="D1825" s="9"/>
      <c r="E1825" s="9"/>
      <c r="F1825" s="9"/>
      <c r="G1825" s="9"/>
      <c r="H1825" s="9"/>
      <c r="I1825" s="9"/>
    </row>
    <row r="1826" spans="1:9" x14ac:dyDescent="0.25">
      <c r="A1826" s="10"/>
      <c r="B1826" s="10" t="s">
        <v>3583</v>
      </c>
      <c r="C1826" s="7" t="s">
        <v>111</v>
      </c>
      <c r="D1826" s="12">
        <v>147470633.97</v>
      </c>
      <c r="E1826" s="11">
        <v>0</v>
      </c>
      <c r="F1826" s="12">
        <v>150000000</v>
      </c>
      <c r="G1826" s="12">
        <v>120000000</v>
      </c>
      <c r="H1826" s="7"/>
      <c r="I1826" s="7"/>
    </row>
    <row r="1827" spans="1:9" x14ac:dyDescent="0.25">
      <c r="A1827" s="13" t="s">
        <v>2063</v>
      </c>
      <c r="B1827" s="13" t="s">
        <v>3584</v>
      </c>
      <c r="C1827" s="14" t="s">
        <v>1341</v>
      </c>
      <c r="D1827" s="15">
        <v>0</v>
      </c>
      <c r="E1827" s="15">
        <v>0</v>
      </c>
      <c r="F1827" s="16">
        <v>30000000</v>
      </c>
      <c r="G1827" s="16">
        <v>30000000</v>
      </c>
      <c r="H1827" s="17" t="s">
        <v>8</v>
      </c>
      <c r="I1827" s="17"/>
    </row>
    <row r="1828" spans="1:9" ht="21" x14ac:dyDescent="0.25">
      <c r="A1828" s="13" t="s">
        <v>2066</v>
      </c>
      <c r="B1828" s="13" t="s">
        <v>3585</v>
      </c>
      <c r="C1828" s="14" t="s">
        <v>1342</v>
      </c>
      <c r="D1828" s="16">
        <v>147470633.97</v>
      </c>
      <c r="E1828" s="15">
        <v>0</v>
      </c>
      <c r="F1828" s="16">
        <v>120000000</v>
      </c>
      <c r="G1828" s="16">
        <v>90000000</v>
      </c>
      <c r="H1828" s="17" t="s">
        <v>8</v>
      </c>
      <c r="I1828" s="17"/>
    </row>
    <row r="1829" spans="1:9" x14ac:dyDescent="0.25">
      <c r="A1829" s="10"/>
      <c r="B1829" s="10" t="s">
        <v>3586</v>
      </c>
      <c r="C1829" s="7" t="s">
        <v>23</v>
      </c>
      <c r="D1829" s="11">
        <v>0</v>
      </c>
      <c r="E1829" s="11">
        <v>0</v>
      </c>
      <c r="F1829" s="12">
        <v>20000000</v>
      </c>
      <c r="G1829" s="12">
        <v>20000000</v>
      </c>
      <c r="H1829" s="7"/>
      <c r="I1829" s="7"/>
    </row>
    <row r="1830" spans="1:9" ht="21" x14ac:dyDescent="0.25">
      <c r="A1830" s="13" t="s">
        <v>2068</v>
      </c>
      <c r="B1830" s="13" t="s">
        <v>3587</v>
      </c>
      <c r="C1830" s="14" t="s">
        <v>1343</v>
      </c>
      <c r="D1830" s="15">
        <v>0</v>
      </c>
      <c r="E1830" s="15">
        <v>0</v>
      </c>
      <c r="F1830" s="15">
        <v>0</v>
      </c>
      <c r="G1830" s="16">
        <v>15000000</v>
      </c>
      <c r="H1830" s="17" t="s">
        <v>8</v>
      </c>
      <c r="I1830" s="17"/>
    </row>
    <row r="1831" spans="1:9" x14ac:dyDescent="0.25">
      <c r="A1831" s="13" t="s">
        <v>2070</v>
      </c>
      <c r="B1831" s="13" t="s">
        <v>3588</v>
      </c>
      <c r="C1831" s="14" t="s">
        <v>1344</v>
      </c>
      <c r="D1831" s="15">
        <v>0</v>
      </c>
      <c r="E1831" s="15">
        <v>0</v>
      </c>
      <c r="F1831" s="16">
        <v>20000000</v>
      </c>
      <c r="G1831" s="16">
        <v>5000000</v>
      </c>
      <c r="H1831" s="18">
        <v>0</v>
      </c>
      <c r="I1831" s="17" t="s">
        <v>16</v>
      </c>
    </row>
    <row r="1832" spans="1:9" x14ac:dyDescent="0.25">
      <c r="A1832" s="10"/>
      <c r="B1832" s="10" t="s">
        <v>3589</v>
      </c>
      <c r="C1832" s="7" t="s">
        <v>1345</v>
      </c>
      <c r="D1832" s="11">
        <v>0</v>
      </c>
      <c r="E1832" s="11">
        <v>0</v>
      </c>
      <c r="F1832" s="12">
        <v>50000000</v>
      </c>
      <c r="G1832" s="12">
        <v>45000000</v>
      </c>
      <c r="H1832" s="7"/>
      <c r="I1832" s="7"/>
    </row>
    <row r="1833" spans="1:9" ht="21" x14ac:dyDescent="0.25">
      <c r="A1833" s="13" t="s">
        <v>2072</v>
      </c>
      <c r="B1833" s="13" t="s">
        <v>3590</v>
      </c>
      <c r="C1833" s="14" t="s">
        <v>1346</v>
      </c>
      <c r="D1833" s="15">
        <v>0</v>
      </c>
      <c r="E1833" s="15">
        <v>0</v>
      </c>
      <c r="F1833" s="16">
        <v>35000000</v>
      </c>
      <c r="G1833" s="16">
        <v>35000000</v>
      </c>
      <c r="H1833" s="17" t="s">
        <v>8</v>
      </c>
      <c r="I1833" s="17"/>
    </row>
    <row r="1834" spans="1:9" x14ac:dyDescent="0.25">
      <c r="A1834" s="13" t="s">
        <v>2074</v>
      </c>
      <c r="B1834" s="13" t="s">
        <v>3591</v>
      </c>
      <c r="C1834" s="14" t="s">
        <v>1347</v>
      </c>
      <c r="D1834" s="15">
        <v>0</v>
      </c>
      <c r="E1834" s="15">
        <v>0</v>
      </c>
      <c r="F1834" s="16">
        <v>15000000</v>
      </c>
      <c r="G1834" s="16">
        <v>10000000</v>
      </c>
      <c r="H1834" s="18">
        <v>0</v>
      </c>
      <c r="I1834" s="17" t="s">
        <v>16</v>
      </c>
    </row>
    <row r="1835" spans="1:9" x14ac:dyDescent="0.25">
      <c r="A1835" s="10"/>
      <c r="B1835" s="10" t="s">
        <v>3592</v>
      </c>
      <c r="C1835" s="7" t="s">
        <v>385</v>
      </c>
      <c r="D1835" s="11">
        <v>0</v>
      </c>
      <c r="E1835" s="11">
        <v>0</v>
      </c>
      <c r="F1835" s="12">
        <v>30000000</v>
      </c>
      <c r="G1835" s="12">
        <v>15000000</v>
      </c>
      <c r="H1835" s="7"/>
      <c r="I1835" s="7"/>
    </row>
    <row r="1836" spans="1:9" x14ac:dyDescent="0.25">
      <c r="A1836" s="13" t="s">
        <v>2077</v>
      </c>
      <c r="B1836" s="13" t="s">
        <v>3593</v>
      </c>
      <c r="C1836" s="14" t="s">
        <v>1348</v>
      </c>
      <c r="D1836" s="15">
        <v>0</v>
      </c>
      <c r="E1836" s="15">
        <v>0</v>
      </c>
      <c r="F1836" s="16">
        <v>30000000</v>
      </c>
      <c r="G1836" s="16">
        <v>15000000</v>
      </c>
      <c r="H1836" s="17" t="s">
        <v>8</v>
      </c>
      <c r="I1836" s="17"/>
    </row>
    <row r="1837" spans="1:9" x14ac:dyDescent="0.25">
      <c r="A1837" s="19" t="s">
        <v>54</v>
      </c>
      <c r="B1837" s="19"/>
      <c r="C1837" s="19"/>
      <c r="D1837" s="20">
        <v>147470633.97</v>
      </c>
      <c r="E1837" s="22">
        <v>0</v>
      </c>
      <c r="F1837" s="20">
        <v>250000000</v>
      </c>
      <c r="G1837" s="20">
        <v>200000000</v>
      </c>
      <c r="H1837" s="21"/>
      <c r="I1837" s="21"/>
    </row>
    <row r="1838" spans="1:9" x14ac:dyDescent="0.25">
      <c r="A1838" s="8"/>
      <c r="B1838" s="9" t="s">
        <v>55</v>
      </c>
      <c r="C1838" s="9"/>
      <c r="D1838" s="9"/>
      <c r="E1838" s="9"/>
      <c r="F1838" s="9"/>
      <c r="G1838" s="9"/>
      <c r="H1838" s="9"/>
      <c r="I1838" s="9"/>
    </row>
    <row r="1839" spans="1:9" x14ac:dyDescent="0.25">
      <c r="A1839" s="19" t="s">
        <v>54</v>
      </c>
      <c r="B1839" s="19"/>
      <c r="C1839" s="19"/>
      <c r="D1839" s="19"/>
      <c r="E1839" s="19"/>
      <c r="F1839" s="19"/>
      <c r="G1839" s="22">
        <v>0</v>
      </c>
      <c r="H1839" s="23"/>
      <c r="I1839" s="23"/>
    </row>
    <row r="1840" spans="1:9" ht="21" x14ac:dyDescent="0.25">
      <c r="A1840" s="19" t="s">
        <v>56</v>
      </c>
      <c r="B1840" s="19"/>
      <c r="C1840" s="19"/>
      <c r="D1840" s="12">
        <v>147470633.97</v>
      </c>
      <c r="E1840" s="11">
        <v>0</v>
      </c>
      <c r="F1840" s="12">
        <v>250000000</v>
      </c>
      <c r="G1840" s="12">
        <v>200000000</v>
      </c>
      <c r="H1840" s="23"/>
      <c r="I1840" s="23"/>
    </row>
    <row r="1841" spans="1:9" ht="21" x14ac:dyDescent="0.25">
      <c r="A1841" s="6" t="s">
        <v>2626</v>
      </c>
      <c r="B1841" s="7" t="s">
        <v>1349</v>
      </c>
      <c r="C1841" s="7"/>
      <c r="D1841" s="7"/>
      <c r="E1841" s="7"/>
      <c r="F1841" s="7"/>
      <c r="G1841" s="7"/>
      <c r="H1841" s="7"/>
      <c r="I1841" s="7"/>
    </row>
    <row r="1842" spans="1:9" x14ac:dyDescent="0.25">
      <c r="A1842" s="8"/>
      <c r="B1842" s="9" t="s">
        <v>12</v>
      </c>
      <c r="C1842" s="9"/>
      <c r="D1842" s="9"/>
      <c r="E1842" s="9"/>
      <c r="F1842" s="9"/>
      <c r="G1842" s="9"/>
      <c r="H1842" s="9"/>
      <c r="I1842" s="9"/>
    </row>
    <row r="1843" spans="1:9" x14ac:dyDescent="0.25">
      <c r="A1843" s="10"/>
      <c r="B1843" s="10" t="s">
        <v>3594</v>
      </c>
      <c r="C1843" s="7" t="s">
        <v>1350</v>
      </c>
      <c r="D1843" s="11">
        <v>0</v>
      </c>
      <c r="E1843" s="11">
        <v>0</v>
      </c>
      <c r="F1843" s="12">
        <v>1000000</v>
      </c>
      <c r="G1843" s="11">
        <v>0</v>
      </c>
      <c r="H1843" s="7"/>
      <c r="I1843" s="7"/>
    </row>
    <row r="1844" spans="1:9" x14ac:dyDescent="0.25">
      <c r="A1844" s="13" t="s">
        <v>2063</v>
      </c>
      <c r="B1844" s="13" t="s">
        <v>3595</v>
      </c>
      <c r="C1844" s="14" t="s">
        <v>1350</v>
      </c>
      <c r="D1844" s="15">
        <v>0</v>
      </c>
      <c r="E1844" s="15">
        <v>0</v>
      </c>
      <c r="F1844" s="16">
        <v>1000000</v>
      </c>
      <c r="G1844" s="15">
        <v>0</v>
      </c>
      <c r="H1844" s="17" t="s">
        <v>8</v>
      </c>
      <c r="I1844" s="17"/>
    </row>
    <row r="1845" spans="1:9" x14ac:dyDescent="0.25">
      <c r="A1845" s="10"/>
      <c r="B1845" s="10" t="s">
        <v>3596</v>
      </c>
      <c r="C1845" s="7" t="s">
        <v>1351</v>
      </c>
      <c r="D1845" s="11">
        <v>0</v>
      </c>
      <c r="E1845" s="11">
        <v>0</v>
      </c>
      <c r="F1845" s="12">
        <v>1100000</v>
      </c>
      <c r="G1845" s="12">
        <v>1000000</v>
      </c>
      <c r="H1845" s="7"/>
      <c r="I1845" s="7"/>
    </row>
    <row r="1846" spans="1:9" x14ac:dyDescent="0.25">
      <c r="A1846" s="13" t="s">
        <v>2066</v>
      </c>
      <c r="B1846" s="13" t="s">
        <v>3597</v>
      </c>
      <c r="C1846" s="14" t="s">
        <v>70</v>
      </c>
      <c r="D1846" s="15">
        <v>0</v>
      </c>
      <c r="E1846" s="15">
        <v>0</v>
      </c>
      <c r="F1846" s="15">
        <v>0</v>
      </c>
      <c r="G1846" s="15">
        <v>0</v>
      </c>
      <c r="H1846" s="17" t="s">
        <v>8</v>
      </c>
      <c r="I1846" s="17"/>
    </row>
    <row r="1847" spans="1:9" x14ac:dyDescent="0.25">
      <c r="A1847" s="13" t="s">
        <v>2068</v>
      </c>
      <c r="B1847" s="13" t="s">
        <v>3598</v>
      </c>
      <c r="C1847" s="14" t="s">
        <v>1352</v>
      </c>
      <c r="D1847" s="15">
        <v>0</v>
      </c>
      <c r="E1847" s="15">
        <v>0</v>
      </c>
      <c r="F1847" s="16">
        <v>500000</v>
      </c>
      <c r="G1847" s="16">
        <v>780000</v>
      </c>
      <c r="H1847" s="18">
        <v>0</v>
      </c>
      <c r="I1847" s="17" t="s">
        <v>16</v>
      </c>
    </row>
    <row r="1848" spans="1:9" x14ac:dyDescent="0.25">
      <c r="A1848" s="13" t="s">
        <v>2070</v>
      </c>
      <c r="B1848" s="13" t="s">
        <v>3599</v>
      </c>
      <c r="C1848" s="14" t="s">
        <v>1353</v>
      </c>
      <c r="D1848" s="15">
        <v>0</v>
      </c>
      <c r="E1848" s="15">
        <v>0</v>
      </c>
      <c r="F1848" s="16">
        <v>75000</v>
      </c>
      <c r="G1848" s="16">
        <v>100000</v>
      </c>
      <c r="H1848" s="18">
        <v>0</v>
      </c>
      <c r="I1848" s="17" t="s">
        <v>16</v>
      </c>
    </row>
    <row r="1849" spans="1:9" x14ac:dyDescent="0.25">
      <c r="A1849" s="13" t="s">
        <v>2072</v>
      </c>
      <c r="B1849" s="13" t="s">
        <v>3600</v>
      </c>
      <c r="C1849" s="14" t="s">
        <v>1354</v>
      </c>
      <c r="D1849" s="15">
        <v>0</v>
      </c>
      <c r="E1849" s="15">
        <v>0</v>
      </c>
      <c r="F1849" s="16">
        <v>325000</v>
      </c>
      <c r="G1849" s="16">
        <v>120000</v>
      </c>
      <c r="H1849" s="18">
        <v>0</v>
      </c>
      <c r="I1849" s="17" t="s">
        <v>16</v>
      </c>
    </row>
    <row r="1850" spans="1:9" x14ac:dyDescent="0.25">
      <c r="A1850" s="13" t="s">
        <v>2074</v>
      </c>
      <c r="B1850" s="13" t="s">
        <v>3601</v>
      </c>
      <c r="C1850" s="14" t="s">
        <v>1355</v>
      </c>
      <c r="D1850" s="15">
        <v>0</v>
      </c>
      <c r="E1850" s="15">
        <v>0</v>
      </c>
      <c r="F1850" s="16">
        <v>200000</v>
      </c>
      <c r="G1850" s="15">
        <v>0</v>
      </c>
      <c r="H1850" s="18">
        <v>0</v>
      </c>
      <c r="I1850" s="17" t="s">
        <v>16</v>
      </c>
    </row>
    <row r="1851" spans="1:9" x14ac:dyDescent="0.25">
      <c r="A1851" s="10"/>
      <c r="B1851" s="10" t="s">
        <v>3602</v>
      </c>
      <c r="C1851" s="7" t="s">
        <v>111</v>
      </c>
      <c r="D1851" s="11">
        <v>0</v>
      </c>
      <c r="E1851" s="11">
        <v>0</v>
      </c>
      <c r="F1851" s="12">
        <v>400000</v>
      </c>
      <c r="G1851" s="12">
        <v>1000000</v>
      </c>
      <c r="H1851" s="7"/>
      <c r="I1851" s="7"/>
    </row>
    <row r="1852" spans="1:9" x14ac:dyDescent="0.25">
      <c r="A1852" s="13" t="s">
        <v>2077</v>
      </c>
      <c r="B1852" s="13" t="s">
        <v>3603</v>
      </c>
      <c r="C1852" s="14" t="s">
        <v>1356</v>
      </c>
      <c r="D1852" s="15">
        <v>0</v>
      </c>
      <c r="E1852" s="15">
        <v>0</v>
      </c>
      <c r="F1852" s="16">
        <v>400000</v>
      </c>
      <c r="G1852" s="16">
        <v>1000000</v>
      </c>
      <c r="H1852" s="18">
        <v>0</v>
      </c>
      <c r="I1852" s="17" t="s">
        <v>16</v>
      </c>
    </row>
    <row r="1853" spans="1:9" x14ac:dyDescent="0.25">
      <c r="A1853" s="19" t="s">
        <v>54</v>
      </c>
      <c r="B1853" s="19"/>
      <c r="C1853" s="19"/>
      <c r="D1853" s="22">
        <v>0</v>
      </c>
      <c r="E1853" s="22">
        <v>0</v>
      </c>
      <c r="F1853" s="20">
        <v>2500000</v>
      </c>
      <c r="G1853" s="20">
        <v>2000000</v>
      </c>
      <c r="H1853" s="21"/>
      <c r="I1853" s="21"/>
    </row>
    <row r="1854" spans="1:9" x14ac:dyDescent="0.25">
      <c r="A1854" s="8"/>
      <c r="B1854" s="9" t="s">
        <v>55</v>
      </c>
      <c r="C1854" s="9"/>
      <c r="D1854" s="9"/>
      <c r="E1854" s="9"/>
      <c r="F1854" s="9"/>
      <c r="G1854" s="9"/>
      <c r="H1854" s="9"/>
      <c r="I1854" s="9"/>
    </row>
    <row r="1855" spans="1:9" x14ac:dyDescent="0.25">
      <c r="A1855" s="19" t="s">
        <v>54</v>
      </c>
      <c r="B1855" s="19"/>
      <c r="C1855" s="19"/>
      <c r="D1855" s="19"/>
      <c r="E1855" s="19"/>
      <c r="F1855" s="19"/>
      <c r="G1855" s="22">
        <v>0</v>
      </c>
      <c r="H1855" s="23"/>
      <c r="I1855" s="23"/>
    </row>
    <row r="1856" spans="1:9" ht="21" x14ac:dyDescent="0.25">
      <c r="A1856" s="19" t="s">
        <v>56</v>
      </c>
      <c r="B1856" s="19"/>
      <c r="C1856" s="19"/>
      <c r="D1856" s="11">
        <v>0</v>
      </c>
      <c r="E1856" s="11">
        <v>0</v>
      </c>
      <c r="F1856" s="12">
        <v>2500000</v>
      </c>
      <c r="G1856" s="12">
        <v>2000000</v>
      </c>
      <c r="H1856" s="23"/>
      <c r="I1856" s="23"/>
    </row>
    <row r="1857" spans="1:9" ht="21" x14ac:dyDescent="0.25">
      <c r="A1857" s="6" t="s">
        <v>2627</v>
      </c>
      <c r="B1857" s="7" t="s">
        <v>1358</v>
      </c>
      <c r="C1857" s="7"/>
      <c r="D1857" s="7"/>
      <c r="E1857" s="7"/>
      <c r="F1857" s="7"/>
      <c r="G1857" s="7"/>
      <c r="H1857" s="7"/>
      <c r="I1857" s="7"/>
    </row>
    <row r="1858" spans="1:9" x14ac:dyDescent="0.25">
      <c r="A1858" s="8"/>
      <c r="B1858" s="9" t="s">
        <v>12</v>
      </c>
      <c r="C1858" s="9"/>
      <c r="D1858" s="9"/>
      <c r="E1858" s="9"/>
      <c r="F1858" s="9"/>
      <c r="G1858" s="9"/>
      <c r="H1858" s="9"/>
      <c r="I1858" s="9"/>
    </row>
    <row r="1859" spans="1:9" x14ac:dyDescent="0.25">
      <c r="A1859" s="10"/>
      <c r="B1859" s="10" t="s">
        <v>3604</v>
      </c>
      <c r="C1859" s="7" t="s">
        <v>1359</v>
      </c>
      <c r="D1859" s="11">
        <v>0</v>
      </c>
      <c r="E1859" s="11">
        <v>0</v>
      </c>
      <c r="F1859" s="12">
        <v>3000000</v>
      </c>
      <c r="G1859" s="11">
        <v>0</v>
      </c>
      <c r="H1859" s="7"/>
      <c r="I1859" s="7"/>
    </row>
    <row r="1860" spans="1:9" x14ac:dyDescent="0.25">
      <c r="A1860" s="13" t="s">
        <v>2070</v>
      </c>
      <c r="B1860" s="13" t="s">
        <v>3605</v>
      </c>
      <c r="C1860" s="14" t="s">
        <v>1360</v>
      </c>
      <c r="D1860" s="15">
        <v>0</v>
      </c>
      <c r="E1860" s="15">
        <v>0</v>
      </c>
      <c r="F1860" s="16">
        <v>3000000</v>
      </c>
      <c r="G1860" s="15">
        <v>0</v>
      </c>
      <c r="H1860" s="17" t="s">
        <v>8</v>
      </c>
      <c r="I1860" s="17"/>
    </row>
    <row r="1861" spans="1:9" x14ac:dyDescent="0.25">
      <c r="A1861" s="10"/>
      <c r="B1861" s="10" t="s">
        <v>3606</v>
      </c>
      <c r="C1861" s="7" t="s">
        <v>1361</v>
      </c>
      <c r="D1861" s="11">
        <v>0</v>
      </c>
      <c r="E1861" s="11">
        <v>0</v>
      </c>
      <c r="F1861" s="12">
        <v>5500000</v>
      </c>
      <c r="G1861" s="12">
        <v>2793000</v>
      </c>
      <c r="H1861" s="7"/>
      <c r="I1861" s="7"/>
    </row>
    <row r="1862" spans="1:9" x14ac:dyDescent="0.25">
      <c r="A1862" s="13" t="s">
        <v>2072</v>
      </c>
      <c r="B1862" s="13" t="s">
        <v>3607</v>
      </c>
      <c r="C1862" s="14" t="s">
        <v>1362</v>
      </c>
      <c r="D1862" s="15">
        <v>0</v>
      </c>
      <c r="E1862" s="15">
        <v>0</v>
      </c>
      <c r="F1862" s="16">
        <v>4000000</v>
      </c>
      <c r="G1862" s="16">
        <v>2793000</v>
      </c>
      <c r="H1862" s="17" t="s">
        <v>8</v>
      </c>
      <c r="I1862" s="17"/>
    </row>
    <row r="1863" spans="1:9" x14ac:dyDescent="0.25">
      <c r="A1863" s="13" t="s">
        <v>2074</v>
      </c>
      <c r="B1863" s="13" t="s">
        <v>3608</v>
      </c>
      <c r="C1863" s="14" t="s">
        <v>388</v>
      </c>
      <c r="D1863" s="15">
        <v>0</v>
      </c>
      <c r="E1863" s="15">
        <v>0</v>
      </c>
      <c r="F1863" s="15">
        <v>0</v>
      </c>
      <c r="G1863" s="15">
        <v>0</v>
      </c>
      <c r="H1863" s="18">
        <v>0</v>
      </c>
      <c r="I1863" s="17" t="s">
        <v>16</v>
      </c>
    </row>
    <row r="1864" spans="1:9" x14ac:dyDescent="0.25">
      <c r="A1864" s="13" t="s">
        <v>2077</v>
      </c>
      <c r="B1864" s="13" t="s">
        <v>3609</v>
      </c>
      <c r="C1864" s="14" t="s">
        <v>1363</v>
      </c>
      <c r="D1864" s="15">
        <v>0</v>
      </c>
      <c r="E1864" s="15">
        <v>0</v>
      </c>
      <c r="F1864" s="16">
        <v>1500000</v>
      </c>
      <c r="G1864" s="15">
        <v>0</v>
      </c>
      <c r="H1864" s="18">
        <v>0</v>
      </c>
      <c r="I1864" s="17" t="s">
        <v>16</v>
      </c>
    </row>
    <row r="1865" spans="1:9" x14ac:dyDescent="0.25">
      <c r="A1865" s="10"/>
      <c r="B1865" s="10" t="s">
        <v>3610</v>
      </c>
      <c r="C1865" s="7" t="s">
        <v>627</v>
      </c>
      <c r="D1865" s="11">
        <v>0</v>
      </c>
      <c r="E1865" s="11">
        <v>0</v>
      </c>
      <c r="F1865" s="12">
        <v>1500000</v>
      </c>
      <c r="G1865" s="11">
        <v>0</v>
      </c>
      <c r="H1865" s="7"/>
      <c r="I1865" s="7"/>
    </row>
    <row r="1866" spans="1:9" x14ac:dyDescent="0.25">
      <c r="A1866" s="13" t="s">
        <v>2080</v>
      </c>
      <c r="B1866" s="13" t="s">
        <v>3611</v>
      </c>
      <c r="C1866" s="14" t="s">
        <v>1364</v>
      </c>
      <c r="D1866" s="15">
        <v>0</v>
      </c>
      <c r="E1866" s="15">
        <v>0</v>
      </c>
      <c r="F1866" s="15">
        <v>0</v>
      </c>
      <c r="G1866" s="15">
        <v>0</v>
      </c>
      <c r="H1866" s="18">
        <v>0</v>
      </c>
      <c r="I1866" s="17" t="s">
        <v>16</v>
      </c>
    </row>
    <row r="1867" spans="1:9" x14ac:dyDescent="0.25">
      <c r="A1867" s="13" t="s">
        <v>2082</v>
      </c>
      <c r="B1867" s="13" t="s">
        <v>3612</v>
      </c>
      <c r="C1867" s="14" t="s">
        <v>1365</v>
      </c>
      <c r="D1867" s="15">
        <v>0</v>
      </c>
      <c r="E1867" s="15">
        <v>0</v>
      </c>
      <c r="F1867" s="16">
        <v>1500000</v>
      </c>
      <c r="G1867" s="15">
        <v>0</v>
      </c>
      <c r="H1867" s="18">
        <v>0</v>
      </c>
      <c r="I1867" s="17" t="s">
        <v>16</v>
      </c>
    </row>
    <row r="1868" spans="1:9" x14ac:dyDescent="0.25">
      <c r="A1868" s="19" t="s">
        <v>54</v>
      </c>
      <c r="B1868" s="19"/>
      <c r="C1868" s="19"/>
      <c r="D1868" s="22">
        <v>0</v>
      </c>
      <c r="E1868" s="22">
        <v>0</v>
      </c>
      <c r="F1868" s="20">
        <v>10000000</v>
      </c>
      <c r="G1868" s="20">
        <v>2793000</v>
      </c>
      <c r="H1868" s="21"/>
      <c r="I1868" s="21"/>
    </row>
    <row r="1869" spans="1:9" x14ac:dyDescent="0.25">
      <c r="A1869" s="8"/>
      <c r="B1869" s="9" t="s">
        <v>55</v>
      </c>
      <c r="C1869" s="9"/>
      <c r="D1869" s="9"/>
      <c r="E1869" s="9"/>
      <c r="F1869" s="9"/>
      <c r="G1869" s="9"/>
      <c r="H1869" s="9"/>
      <c r="I1869" s="9"/>
    </row>
    <row r="1870" spans="1:9" x14ac:dyDescent="0.25">
      <c r="A1870" s="19" t="s">
        <v>54</v>
      </c>
      <c r="B1870" s="19"/>
      <c r="C1870" s="19"/>
      <c r="D1870" s="19"/>
      <c r="E1870" s="19"/>
      <c r="F1870" s="19"/>
      <c r="G1870" s="22">
        <v>0</v>
      </c>
      <c r="H1870" s="23"/>
      <c r="I1870" s="23"/>
    </row>
    <row r="1871" spans="1:9" ht="21" x14ac:dyDescent="0.25">
      <c r="A1871" s="19" t="s">
        <v>56</v>
      </c>
      <c r="B1871" s="19"/>
      <c r="C1871" s="19"/>
      <c r="D1871" s="11">
        <v>0</v>
      </c>
      <c r="E1871" s="11">
        <v>0</v>
      </c>
      <c r="F1871" s="12">
        <v>10000000</v>
      </c>
      <c r="G1871" s="12">
        <v>2793000</v>
      </c>
      <c r="H1871" s="23"/>
      <c r="I1871" s="23"/>
    </row>
    <row r="1872" spans="1:9" x14ac:dyDescent="0.25">
      <c r="A1872" s="6" t="s">
        <v>2629</v>
      </c>
      <c r="B1872" s="248" t="s">
        <v>1366</v>
      </c>
      <c r="C1872" s="249"/>
      <c r="D1872" s="7"/>
      <c r="E1872" s="7"/>
      <c r="F1872" s="7"/>
      <c r="G1872" s="7"/>
      <c r="H1872" s="7"/>
      <c r="I1872" s="7"/>
    </row>
    <row r="1873" spans="1:9" x14ac:dyDescent="0.25">
      <c r="A1873" s="8"/>
      <c r="B1873" s="9" t="s">
        <v>12</v>
      </c>
      <c r="C1873" s="9"/>
      <c r="D1873" s="9"/>
      <c r="E1873" s="9"/>
      <c r="F1873" s="9"/>
      <c r="G1873" s="9"/>
      <c r="H1873" s="9"/>
      <c r="I1873" s="9"/>
    </row>
    <row r="1874" spans="1:9" x14ac:dyDescent="0.25">
      <c r="A1874" s="10"/>
      <c r="B1874" s="10" t="s">
        <v>3613</v>
      </c>
      <c r="C1874" s="7" t="s">
        <v>1367</v>
      </c>
      <c r="D1874" s="11">
        <v>0</v>
      </c>
      <c r="E1874" s="11">
        <v>0</v>
      </c>
      <c r="F1874" s="12">
        <v>35000000</v>
      </c>
      <c r="G1874" s="12">
        <v>23276000</v>
      </c>
      <c r="H1874" s="7"/>
      <c r="I1874" s="7"/>
    </row>
    <row r="1875" spans="1:9" ht="21" x14ac:dyDescent="0.25">
      <c r="A1875" s="13" t="s">
        <v>2066</v>
      </c>
      <c r="B1875" s="13" t="s">
        <v>3614</v>
      </c>
      <c r="C1875" s="14" t="s">
        <v>1368</v>
      </c>
      <c r="D1875" s="15">
        <v>0</v>
      </c>
      <c r="E1875" s="15">
        <v>0</v>
      </c>
      <c r="F1875" s="16">
        <v>12000000</v>
      </c>
      <c r="G1875" s="16">
        <v>2509000</v>
      </c>
      <c r="H1875" s="17" t="s">
        <v>8</v>
      </c>
      <c r="I1875" s="17"/>
    </row>
    <row r="1876" spans="1:9" ht="21" x14ac:dyDescent="0.25">
      <c r="A1876" s="13" t="s">
        <v>2068</v>
      </c>
      <c r="B1876" s="13" t="s">
        <v>3615</v>
      </c>
      <c r="C1876" s="14" t="s">
        <v>1369</v>
      </c>
      <c r="D1876" s="15">
        <v>0</v>
      </c>
      <c r="E1876" s="15">
        <v>0</v>
      </c>
      <c r="F1876" s="16">
        <v>500000</v>
      </c>
      <c r="G1876" s="16">
        <v>500000</v>
      </c>
      <c r="H1876" s="17" t="s">
        <v>8</v>
      </c>
      <c r="I1876" s="17"/>
    </row>
    <row r="1877" spans="1:9" x14ac:dyDescent="0.25">
      <c r="A1877" s="13" t="s">
        <v>2070</v>
      </c>
      <c r="B1877" s="13" t="s">
        <v>3616</v>
      </c>
      <c r="C1877" s="14" t="s">
        <v>1370</v>
      </c>
      <c r="D1877" s="15">
        <v>0</v>
      </c>
      <c r="E1877" s="15">
        <v>0</v>
      </c>
      <c r="F1877" s="16">
        <v>2000000</v>
      </c>
      <c r="G1877" s="15">
        <v>0</v>
      </c>
      <c r="H1877" s="17" t="s">
        <v>8</v>
      </c>
      <c r="I1877" s="17"/>
    </row>
    <row r="1878" spans="1:9" ht="21" x14ac:dyDescent="0.25">
      <c r="A1878" s="13" t="s">
        <v>2072</v>
      </c>
      <c r="B1878" s="13" t="s">
        <v>3617</v>
      </c>
      <c r="C1878" s="14" t="s">
        <v>1371</v>
      </c>
      <c r="D1878" s="15">
        <v>0</v>
      </c>
      <c r="E1878" s="15">
        <v>0</v>
      </c>
      <c r="F1878" s="16">
        <v>5000000</v>
      </c>
      <c r="G1878" s="16">
        <v>4000000</v>
      </c>
      <c r="H1878" s="17" t="s">
        <v>8</v>
      </c>
      <c r="I1878" s="17"/>
    </row>
    <row r="1879" spans="1:9" x14ac:dyDescent="0.25">
      <c r="A1879" s="13" t="s">
        <v>2074</v>
      </c>
      <c r="B1879" s="13" t="s">
        <v>3618</v>
      </c>
      <c r="C1879" s="14" t="s">
        <v>1372</v>
      </c>
      <c r="D1879" s="15">
        <v>0</v>
      </c>
      <c r="E1879" s="15">
        <v>0</v>
      </c>
      <c r="F1879" s="16">
        <v>1000000</v>
      </c>
      <c r="G1879" s="16">
        <v>1500000</v>
      </c>
      <c r="H1879" s="18">
        <v>0</v>
      </c>
      <c r="I1879" s="17" t="s">
        <v>307</v>
      </c>
    </row>
    <row r="1880" spans="1:9" x14ac:dyDescent="0.25">
      <c r="A1880" s="13" t="s">
        <v>2077</v>
      </c>
      <c r="B1880" s="13" t="s">
        <v>3619</v>
      </c>
      <c r="C1880" s="14" t="s">
        <v>1373</v>
      </c>
      <c r="D1880" s="15">
        <v>0</v>
      </c>
      <c r="E1880" s="15">
        <v>0</v>
      </c>
      <c r="F1880" s="16">
        <v>1000000</v>
      </c>
      <c r="G1880" s="16">
        <v>1267000</v>
      </c>
      <c r="H1880" s="18">
        <v>0</v>
      </c>
      <c r="I1880" s="17" t="s">
        <v>16</v>
      </c>
    </row>
    <row r="1881" spans="1:9" ht="21" x14ac:dyDescent="0.25">
      <c r="A1881" s="13" t="s">
        <v>2080</v>
      </c>
      <c r="B1881" s="13" t="s">
        <v>3620</v>
      </c>
      <c r="C1881" s="14" t="s">
        <v>1374</v>
      </c>
      <c r="D1881" s="15">
        <v>0</v>
      </c>
      <c r="E1881" s="15">
        <v>0</v>
      </c>
      <c r="F1881" s="16">
        <v>13500000</v>
      </c>
      <c r="G1881" s="16">
        <v>13500000</v>
      </c>
      <c r="H1881" s="18">
        <v>0</v>
      </c>
      <c r="I1881" s="17" t="s">
        <v>16</v>
      </c>
    </row>
    <row r="1882" spans="1:9" x14ac:dyDescent="0.25">
      <c r="A1882" s="19" t="s">
        <v>54</v>
      </c>
      <c r="B1882" s="19"/>
      <c r="C1882" s="19"/>
      <c r="D1882" s="22">
        <v>0</v>
      </c>
      <c r="E1882" s="22">
        <v>0</v>
      </c>
      <c r="F1882" s="20">
        <v>35000000</v>
      </c>
      <c r="G1882" s="20">
        <v>23276000</v>
      </c>
      <c r="H1882" s="21"/>
      <c r="I1882" s="21"/>
    </row>
    <row r="1883" spans="1:9" x14ac:dyDescent="0.25">
      <c r="A1883" s="8"/>
      <c r="B1883" s="9" t="s">
        <v>55</v>
      </c>
      <c r="C1883" s="9"/>
      <c r="D1883" s="9"/>
      <c r="E1883" s="9"/>
      <c r="F1883" s="9"/>
      <c r="G1883" s="9"/>
      <c r="H1883" s="9"/>
      <c r="I1883" s="9"/>
    </row>
    <row r="1884" spans="1:9" x14ac:dyDescent="0.25">
      <c r="A1884" s="19" t="s">
        <v>54</v>
      </c>
      <c r="B1884" s="19"/>
      <c r="C1884" s="19"/>
      <c r="D1884" s="19"/>
      <c r="E1884" s="19"/>
      <c r="F1884" s="19"/>
      <c r="G1884" s="22">
        <v>0</v>
      </c>
      <c r="H1884" s="23"/>
      <c r="I1884" s="23"/>
    </row>
    <row r="1885" spans="1:9" ht="21" x14ac:dyDescent="0.25">
      <c r="A1885" s="19" t="s">
        <v>56</v>
      </c>
      <c r="B1885" s="19"/>
      <c r="C1885" s="19"/>
      <c r="D1885" s="11">
        <v>0</v>
      </c>
      <c r="E1885" s="11">
        <v>0</v>
      </c>
      <c r="F1885" s="12">
        <v>35000000</v>
      </c>
      <c r="G1885" s="12">
        <v>23276000</v>
      </c>
      <c r="H1885" s="23"/>
      <c r="I1885" s="23"/>
    </row>
    <row r="1886" spans="1:9" ht="21" x14ac:dyDescent="0.25">
      <c r="A1886" s="6" t="s">
        <v>2631</v>
      </c>
      <c r="B1886" s="7" t="s">
        <v>1375</v>
      </c>
      <c r="C1886" s="7"/>
      <c r="D1886" s="7"/>
      <c r="E1886" s="7"/>
      <c r="F1886" s="7"/>
      <c r="G1886" s="7"/>
      <c r="H1886" s="7"/>
      <c r="I1886" s="7"/>
    </row>
    <row r="1887" spans="1:9" x14ac:dyDescent="0.25">
      <c r="A1887" s="8"/>
      <c r="B1887" s="9" t="s">
        <v>12</v>
      </c>
      <c r="C1887" s="9"/>
      <c r="D1887" s="9"/>
      <c r="E1887" s="9"/>
      <c r="F1887" s="9"/>
      <c r="G1887" s="9"/>
      <c r="H1887" s="9"/>
      <c r="I1887" s="9"/>
    </row>
    <row r="1888" spans="1:9" x14ac:dyDescent="0.25">
      <c r="A1888" s="10"/>
      <c r="B1888" s="10" t="s">
        <v>3621</v>
      </c>
      <c r="C1888" s="7" t="s">
        <v>111</v>
      </c>
      <c r="D1888" s="11">
        <v>0</v>
      </c>
      <c r="E1888" s="11">
        <v>0</v>
      </c>
      <c r="F1888" s="12">
        <v>15000000</v>
      </c>
      <c r="G1888" s="12">
        <v>5000000</v>
      </c>
      <c r="H1888" s="7"/>
      <c r="I1888" s="7"/>
    </row>
    <row r="1889" spans="1:9" x14ac:dyDescent="0.25">
      <c r="A1889" s="13" t="s">
        <v>2063</v>
      </c>
      <c r="B1889" s="13" t="s">
        <v>3622</v>
      </c>
      <c r="C1889" s="14" t="s">
        <v>1376</v>
      </c>
      <c r="D1889" s="15">
        <v>0</v>
      </c>
      <c r="E1889" s="15">
        <v>0</v>
      </c>
      <c r="F1889" s="15">
        <v>0</v>
      </c>
      <c r="G1889" s="16">
        <v>200000</v>
      </c>
      <c r="H1889" s="17" t="s">
        <v>8</v>
      </c>
      <c r="I1889" s="17"/>
    </row>
    <row r="1890" spans="1:9" ht="21" x14ac:dyDescent="0.25">
      <c r="A1890" s="13" t="s">
        <v>2066</v>
      </c>
      <c r="B1890" s="13" t="s">
        <v>3623</v>
      </c>
      <c r="C1890" s="14" t="s">
        <v>1377</v>
      </c>
      <c r="D1890" s="15">
        <v>0</v>
      </c>
      <c r="E1890" s="15">
        <v>0</v>
      </c>
      <c r="F1890" s="16">
        <v>3000000</v>
      </c>
      <c r="G1890" s="16">
        <v>950000</v>
      </c>
      <c r="H1890" s="18">
        <v>0</v>
      </c>
      <c r="I1890" s="17" t="s">
        <v>16</v>
      </c>
    </row>
    <row r="1891" spans="1:9" ht="21" x14ac:dyDescent="0.25">
      <c r="A1891" s="13" t="s">
        <v>2068</v>
      </c>
      <c r="B1891" s="13" t="s">
        <v>3624</v>
      </c>
      <c r="C1891" s="14" t="s">
        <v>1378</v>
      </c>
      <c r="D1891" s="15">
        <v>0</v>
      </c>
      <c r="E1891" s="15">
        <v>0</v>
      </c>
      <c r="F1891" s="16">
        <v>4000000</v>
      </c>
      <c r="G1891" s="16">
        <v>980000</v>
      </c>
      <c r="H1891" s="18">
        <v>0</v>
      </c>
      <c r="I1891" s="17" t="s">
        <v>16</v>
      </c>
    </row>
    <row r="1892" spans="1:9" x14ac:dyDescent="0.25">
      <c r="A1892" s="13" t="s">
        <v>2070</v>
      </c>
      <c r="B1892" s="13" t="s">
        <v>3625</v>
      </c>
      <c r="C1892" s="14" t="s">
        <v>1379</v>
      </c>
      <c r="D1892" s="15">
        <v>0</v>
      </c>
      <c r="E1892" s="15">
        <v>0</v>
      </c>
      <c r="F1892" s="16">
        <v>800000</v>
      </c>
      <c r="G1892" s="16">
        <v>300000</v>
      </c>
      <c r="H1892" s="18">
        <v>0</v>
      </c>
      <c r="I1892" s="17" t="s">
        <v>16</v>
      </c>
    </row>
    <row r="1893" spans="1:9" ht="21" x14ac:dyDescent="0.25">
      <c r="A1893" s="13" t="s">
        <v>2072</v>
      </c>
      <c r="B1893" s="13" t="s">
        <v>3626</v>
      </c>
      <c r="C1893" s="14" t="s">
        <v>1380</v>
      </c>
      <c r="D1893" s="15">
        <v>0</v>
      </c>
      <c r="E1893" s="15">
        <v>0</v>
      </c>
      <c r="F1893" s="16">
        <v>1000000</v>
      </c>
      <c r="G1893" s="16">
        <v>370000</v>
      </c>
      <c r="H1893" s="18">
        <v>0</v>
      </c>
      <c r="I1893" s="17" t="s">
        <v>16</v>
      </c>
    </row>
    <row r="1894" spans="1:9" ht="21" x14ac:dyDescent="0.25">
      <c r="A1894" s="13" t="s">
        <v>2074</v>
      </c>
      <c r="B1894" s="13" t="s">
        <v>3627</v>
      </c>
      <c r="C1894" s="14" t="s">
        <v>1381</v>
      </c>
      <c r="D1894" s="15">
        <v>0</v>
      </c>
      <c r="E1894" s="15">
        <v>0</v>
      </c>
      <c r="F1894" s="16">
        <v>800000</v>
      </c>
      <c r="G1894" s="16">
        <v>300000</v>
      </c>
      <c r="H1894" s="18">
        <v>0</v>
      </c>
      <c r="I1894" s="17" t="s">
        <v>16</v>
      </c>
    </row>
    <row r="1895" spans="1:9" x14ac:dyDescent="0.25">
      <c r="A1895" s="13" t="s">
        <v>2077</v>
      </c>
      <c r="B1895" s="13" t="s">
        <v>3628</v>
      </c>
      <c r="C1895" s="14" t="s">
        <v>1382</v>
      </c>
      <c r="D1895" s="15">
        <v>0</v>
      </c>
      <c r="E1895" s="15">
        <v>0</v>
      </c>
      <c r="F1895" s="16">
        <v>1000000</v>
      </c>
      <c r="G1895" s="15">
        <v>0</v>
      </c>
      <c r="H1895" s="18">
        <v>0</v>
      </c>
      <c r="I1895" s="17" t="s">
        <v>16</v>
      </c>
    </row>
    <row r="1896" spans="1:9" x14ac:dyDescent="0.25">
      <c r="A1896" s="13" t="s">
        <v>2080</v>
      </c>
      <c r="B1896" s="13" t="s">
        <v>3629</v>
      </c>
      <c r="C1896" s="14" t="s">
        <v>1383</v>
      </c>
      <c r="D1896" s="15">
        <v>0</v>
      </c>
      <c r="E1896" s="15">
        <v>0</v>
      </c>
      <c r="F1896" s="16">
        <v>850000</v>
      </c>
      <c r="G1896" s="16">
        <v>300000</v>
      </c>
      <c r="H1896" s="18">
        <v>0</v>
      </c>
      <c r="I1896" s="17" t="s">
        <v>16</v>
      </c>
    </row>
    <row r="1897" spans="1:9" x14ac:dyDescent="0.25">
      <c r="A1897" s="13" t="s">
        <v>2082</v>
      </c>
      <c r="B1897" s="13" t="s">
        <v>3630</v>
      </c>
      <c r="C1897" s="14" t="s">
        <v>1384</v>
      </c>
      <c r="D1897" s="15">
        <v>0</v>
      </c>
      <c r="E1897" s="15">
        <v>0</v>
      </c>
      <c r="F1897" s="16">
        <v>840000</v>
      </c>
      <c r="G1897" s="16">
        <v>300000</v>
      </c>
      <c r="H1897" s="18">
        <v>0</v>
      </c>
      <c r="I1897" s="17" t="s">
        <v>16</v>
      </c>
    </row>
    <row r="1898" spans="1:9" x14ac:dyDescent="0.25">
      <c r="A1898" s="13" t="s">
        <v>2084</v>
      </c>
      <c r="B1898" s="13" t="s">
        <v>3631</v>
      </c>
      <c r="C1898" s="14" t="s">
        <v>1385</v>
      </c>
      <c r="D1898" s="15">
        <v>0</v>
      </c>
      <c r="E1898" s="15">
        <v>0</v>
      </c>
      <c r="F1898" s="16">
        <v>550000</v>
      </c>
      <c r="G1898" s="16">
        <v>400000</v>
      </c>
      <c r="H1898" s="18">
        <v>0</v>
      </c>
      <c r="I1898" s="17" t="s">
        <v>16</v>
      </c>
    </row>
    <row r="1899" spans="1:9" x14ac:dyDescent="0.25">
      <c r="A1899" s="13" t="s">
        <v>2088</v>
      </c>
      <c r="B1899" s="13" t="s">
        <v>3632</v>
      </c>
      <c r="C1899" s="14" t="s">
        <v>1386</v>
      </c>
      <c r="D1899" s="15">
        <v>0</v>
      </c>
      <c r="E1899" s="15">
        <v>0</v>
      </c>
      <c r="F1899" s="16">
        <v>760000</v>
      </c>
      <c r="G1899" s="16">
        <v>300000</v>
      </c>
      <c r="H1899" s="18">
        <v>0</v>
      </c>
      <c r="I1899" s="17" t="s">
        <v>16</v>
      </c>
    </row>
    <row r="1900" spans="1:9" x14ac:dyDescent="0.25">
      <c r="A1900" s="13" t="s">
        <v>2090</v>
      </c>
      <c r="B1900" s="13" t="s">
        <v>3633</v>
      </c>
      <c r="C1900" s="14" t="s">
        <v>1387</v>
      </c>
      <c r="D1900" s="15">
        <v>0</v>
      </c>
      <c r="E1900" s="15">
        <v>0</v>
      </c>
      <c r="F1900" s="16">
        <v>600000</v>
      </c>
      <c r="G1900" s="16">
        <v>200000</v>
      </c>
      <c r="H1900" s="18">
        <v>0</v>
      </c>
      <c r="I1900" s="17" t="s">
        <v>16</v>
      </c>
    </row>
    <row r="1901" spans="1:9" x14ac:dyDescent="0.25">
      <c r="A1901" s="13" t="s">
        <v>2092</v>
      </c>
      <c r="B1901" s="13" t="s">
        <v>3634</v>
      </c>
      <c r="C1901" s="14" t="s">
        <v>1388</v>
      </c>
      <c r="D1901" s="15">
        <v>0</v>
      </c>
      <c r="E1901" s="15">
        <v>0</v>
      </c>
      <c r="F1901" s="16">
        <v>800000</v>
      </c>
      <c r="G1901" s="16">
        <v>400000</v>
      </c>
      <c r="H1901" s="18">
        <v>0</v>
      </c>
      <c r="I1901" s="17" t="s">
        <v>16</v>
      </c>
    </row>
    <row r="1902" spans="1:9" x14ac:dyDescent="0.25">
      <c r="A1902" s="19" t="s">
        <v>54</v>
      </c>
      <c r="B1902" s="19"/>
      <c r="C1902" s="19"/>
      <c r="D1902" s="22">
        <v>0</v>
      </c>
      <c r="E1902" s="22">
        <v>0</v>
      </c>
      <c r="F1902" s="20">
        <v>15000000</v>
      </c>
      <c r="G1902" s="20">
        <v>5000000</v>
      </c>
      <c r="H1902" s="21"/>
      <c r="I1902" s="21"/>
    </row>
    <row r="1903" spans="1:9" x14ac:dyDescent="0.25">
      <c r="A1903" s="8"/>
      <c r="B1903" s="9" t="s">
        <v>55</v>
      </c>
      <c r="C1903" s="9"/>
      <c r="D1903" s="9"/>
      <c r="E1903" s="9"/>
      <c r="F1903" s="9"/>
      <c r="G1903" s="9"/>
      <c r="H1903" s="9"/>
      <c r="I1903" s="9"/>
    </row>
    <row r="1904" spans="1:9" x14ac:dyDescent="0.25">
      <c r="A1904" s="19" t="s">
        <v>54</v>
      </c>
      <c r="B1904" s="19"/>
      <c r="C1904" s="19"/>
      <c r="D1904" s="19"/>
      <c r="E1904" s="19"/>
      <c r="F1904" s="19"/>
      <c r="G1904" s="22">
        <v>0</v>
      </c>
      <c r="H1904" s="23"/>
      <c r="I1904" s="23"/>
    </row>
    <row r="1905" spans="1:9" ht="21" x14ac:dyDescent="0.25">
      <c r="A1905" s="19" t="s">
        <v>56</v>
      </c>
      <c r="B1905" s="19"/>
      <c r="C1905" s="19"/>
      <c r="D1905" s="11">
        <v>0</v>
      </c>
      <c r="E1905" s="11">
        <v>0</v>
      </c>
      <c r="F1905" s="12">
        <v>15000000</v>
      </c>
      <c r="G1905" s="12">
        <v>5000000</v>
      </c>
      <c r="H1905" s="23"/>
      <c r="I1905" s="23"/>
    </row>
    <row r="1906" spans="1:9" ht="21" x14ac:dyDescent="0.25">
      <c r="A1906" s="6" t="s">
        <v>2633</v>
      </c>
      <c r="B1906" s="7" t="s">
        <v>1389</v>
      </c>
      <c r="C1906" s="7"/>
      <c r="D1906" s="7"/>
      <c r="E1906" s="7"/>
      <c r="F1906" s="7"/>
      <c r="G1906" s="7"/>
      <c r="H1906" s="7"/>
      <c r="I1906" s="7"/>
    </row>
    <row r="1907" spans="1:9" x14ac:dyDescent="0.25">
      <c r="A1907" s="8"/>
      <c r="B1907" s="9" t="s">
        <v>12</v>
      </c>
      <c r="C1907" s="9"/>
      <c r="D1907" s="9"/>
      <c r="E1907" s="9"/>
      <c r="F1907" s="9"/>
      <c r="G1907" s="9"/>
      <c r="H1907" s="9"/>
      <c r="I1907" s="9"/>
    </row>
    <row r="1908" spans="1:9" x14ac:dyDescent="0.25">
      <c r="A1908" s="19" t="s">
        <v>54</v>
      </c>
      <c r="B1908" s="19"/>
      <c r="C1908" s="19"/>
      <c r="D1908" s="22">
        <v>0</v>
      </c>
      <c r="E1908" s="22">
        <v>0</v>
      </c>
      <c r="F1908" s="22">
        <v>0</v>
      </c>
      <c r="G1908" s="22">
        <v>0</v>
      </c>
      <c r="H1908" s="21"/>
      <c r="I1908" s="21"/>
    </row>
    <row r="1909" spans="1:9" x14ac:dyDescent="0.25">
      <c r="A1909" s="8"/>
      <c r="B1909" s="9" t="s">
        <v>55</v>
      </c>
      <c r="C1909" s="9"/>
      <c r="D1909" s="9"/>
      <c r="E1909" s="9"/>
      <c r="F1909" s="9"/>
      <c r="G1909" s="9"/>
      <c r="H1909" s="9"/>
      <c r="I1909" s="9"/>
    </row>
    <row r="1910" spans="1:9" x14ac:dyDescent="0.25">
      <c r="A1910" s="19" t="s">
        <v>54</v>
      </c>
      <c r="B1910" s="19"/>
      <c r="C1910" s="19"/>
      <c r="D1910" s="19"/>
      <c r="E1910" s="19"/>
      <c r="F1910" s="19"/>
      <c r="G1910" s="22">
        <v>0</v>
      </c>
      <c r="H1910" s="23"/>
      <c r="I1910" s="23"/>
    </row>
    <row r="1911" spans="1:9" ht="21" x14ac:dyDescent="0.25">
      <c r="A1911" s="19" t="s">
        <v>56</v>
      </c>
      <c r="B1911" s="19"/>
      <c r="C1911" s="19"/>
      <c r="D1911" s="11">
        <v>0</v>
      </c>
      <c r="E1911" s="11">
        <v>0</v>
      </c>
      <c r="F1911" s="11">
        <v>0</v>
      </c>
      <c r="G1911" s="11">
        <v>0</v>
      </c>
      <c r="H1911" s="23"/>
      <c r="I1911" s="23"/>
    </row>
    <row r="1912" spans="1:9" ht="21" x14ac:dyDescent="0.25">
      <c r="A1912" s="6" t="s">
        <v>2635</v>
      </c>
      <c r="B1912" s="7" t="s">
        <v>1390</v>
      </c>
      <c r="C1912" s="7"/>
      <c r="D1912" s="7"/>
      <c r="E1912" s="7"/>
      <c r="F1912" s="7"/>
      <c r="G1912" s="7"/>
      <c r="H1912" s="7"/>
      <c r="I1912" s="7"/>
    </row>
    <row r="1913" spans="1:9" x14ac:dyDescent="0.25">
      <c r="A1913" s="8"/>
      <c r="B1913" s="9" t="s">
        <v>12</v>
      </c>
      <c r="C1913" s="9"/>
      <c r="D1913" s="9"/>
      <c r="E1913" s="9"/>
      <c r="F1913" s="9"/>
      <c r="G1913" s="9"/>
      <c r="H1913" s="9"/>
      <c r="I1913" s="9"/>
    </row>
    <row r="1914" spans="1:9" x14ac:dyDescent="0.25">
      <c r="A1914" s="10"/>
      <c r="B1914" s="10" t="s">
        <v>3635</v>
      </c>
      <c r="C1914" s="7" t="s">
        <v>1391</v>
      </c>
      <c r="D1914" s="12">
        <v>1895000</v>
      </c>
      <c r="E1914" s="12">
        <v>1550000</v>
      </c>
      <c r="F1914" s="12">
        <v>5000000</v>
      </c>
      <c r="G1914" s="12">
        <v>11000000</v>
      </c>
      <c r="H1914" s="7"/>
      <c r="I1914" s="7"/>
    </row>
    <row r="1915" spans="1:9" ht="21" x14ac:dyDescent="0.25">
      <c r="A1915" s="13" t="s">
        <v>2063</v>
      </c>
      <c r="B1915" s="13" t="s">
        <v>3636</v>
      </c>
      <c r="C1915" s="14" t="s">
        <v>1392</v>
      </c>
      <c r="D1915" s="16">
        <v>1895000</v>
      </c>
      <c r="E1915" s="15">
        <v>0</v>
      </c>
      <c r="F1915" s="16">
        <v>3000000</v>
      </c>
      <c r="G1915" s="16">
        <v>6000000</v>
      </c>
      <c r="H1915" s="18">
        <v>0</v>
      </c>
      <c r="I1915" s="17" t="s">
        <v>16</v>
      </c>
    </row>
    <row r="1916" spans="1:9" ht="21" x14ac:dyDescent="0.25">
      <c r="A1916" s="13" t="s">
        <v>2066</v>
      </c>
      <c r="B1916" s="13" t="s">
        <v>3637</v>
      </c>
      <c r="C1916" s="14" t="s">
        <v>1393</v>
      </c>
      <c r="D1916" s="15">
        <v>0</v>
      </c>
      <c r="E1916" s="16">
        <v>1550000</v>
      </c>
      <c r="F1916" s="16">
        <v>2000000</v>
      </c>
      <c r="G1916" s="16">
        <v>5000000</v>
      </c>
      <c r="H1916" s="18">
        <v>0</v>
      </c>
      <c r="I1916" s="17" t="s">
        <v>16</v>
      </c>
    </row>
    <row r="1917" spans="1:9" ht="21" x14ac:dyDescent="0.25">
      <c r="A1917" s="13" t="s">
        <v>2068</v>
      </c>
      <c r="B1917" s="13" t="s">
        <v>3638</v>
      </c>
      <c r="C1917" s="14" t="s">
        <v>1394</v>
      </c>
      <c r="D1917" s="15">
        <v>0</v>
      </c>
      <c r="E1917" s="15">
        <v>0</v>
      </c>
      <c r="F1917" s="15">
        <v>0</v>
      </c>
      <c r="G1917" s="15">
        <v>0</v>
      </c>
      <c r="H1917" s="18">
        <v>0</v>
      </c>
      <c r="I1917" s="17" t="s">
        <v>16</v>
      </c>
    </row>
    <row r="1918" spans="1:9" x14ac:dyDescent="0.25">
      <c r="A1918" s="10"/>
      <c r="B1918" s="10" t="s">
        <v>3639</v>
      </c>
      <c r="C1918" s="7" t="s">
        <v>23</v>
      </c>
      <c r="D1918" s="12">
        <v>1790000</v>
      </c>
      <c r="E1918" s="11">
        <v>0</v>
      </c>
      <c r="F1918" s="12">
        <v>1500000</v>
      </c>
      <c r="G1918" s="12">
        <v>6000000</v>
      </c>
      <c r="H1918" s="7"/>
      <c r="I1918" s="7"/>
    </row>
    <row r="1919" spans="1:9" x14ac:dyDescent="0.25">
      <c r="A1919" s="13" t="s">
        <v>2070</v>
      </c>
      <c r="B1919" s="13" t="s">
        <v>3640</v>
      </c>
      <c r="C1919" s="14" t="s">
        <v>1395</v>
      </c>
      <c r="D1919" s="16">
        <v>700000</v>
      </c>
      <c r="E1919" s="15">
        <v>0</v>
      </c>
      <c r="F1919" s="15">
        <v>0</v>
      </c>
      <c r="G1919" s="15">
        <v>0</v>
      </c>
      <c r="H1919" s="18">
        <v>0</v>
      </c>
      <c r="I1919" s="17" t="s">
        <v>16</v>
      </c>
    </row>
    <row r="1920" spans="1:9" x14ac:dyDescent="0.25">
      <c r="A1920" s="13" t="s">
        <v>2072</v>
      </c>
      <c r="B1920" s="13" t="s">
        <v>3641</v>
      </c>
      <c r="C1920" s="14" t="s">
        <v>1396</v>
      </c>
      <c r="D1920" s="16">
        <v>700000</v>
      </c>
      <c r="E1920" s="15">
        <v>0</v>
      </c>
      <c r="F1920" s="15">
        <v>0</v>
      </c>
      <c r="G1920" s="15">
        <v>0</v>
      </c>
      <c r="H1920" s="18">
        <v>0</v>
      </c>
      <c r="I1920" s="17" t="s">
        <v>16</v>
      </c>
    </row>
    <row r="1921" spans="1:9" ht="21" x14ac:dyDescent="0.25">
      <c r="A1921" s="13" t="s">
        <v>2074</v>
      </c>
      <c r="B1921" s="13" t="s">
        <v>3642</v>
      </c>
      <c r="C1921" s="14" t="s">
        <v>1397</v>
      </c>
      <c r="D1921" s="15">
        <v>0</v>
      </c>
      <c r="E1921" s="15">
        <v>0</v>
      </c>
      <c r="F1921" s="16">
        <v>1000000</v>
      </c>
      <c r="G1921" s="16">
        <v>4000000</v>
      </c>
      <c r="H1921" s="18">
        <v>0</v>
      </c>
      <c r="I1921" s="17" t="s">
        <v>16</v>
      </c>
    </row>
    <row r="1922" spans="1:9" x14ac:dyDescent="0.25">
      <c r="A1922" s="13" t="s">
        <v>2077</v>
      </c>
      <c r="B1922" s="13" t="s">
        <v>3643</v>
      </c>
      <c r="C1922" s="14" t="s">
        <v>1398</v>
      </c>
      <c r="D1922" s="15">
        <v>0</v>
      </c>
      <c r="E1922" s="15">
        <v>0</v>
      </c>
      <c r="F1922" s="16">
        <v>500000</v>
      </c>
      <c r="G1922" s="16">
        <v>1000000</v>
      </c>
      <c r="H1922" s="18">
        <v>0</v>
      </c>
      <c r="I1922" s="17" t="s">
        <v>16</v>
      </c>
    </row>
    <row r="1923" spans="1:9" x14ac:dyDescent="0.25">
      <c r="A1923" s="13" t="s">
        <v>2080</v>
      </c>
      <c r="B1923" s="13" t="s">
        <v>3644</v>
      </c>
      <c r="C1923" s="14" t="s">
        <v>1399</v>
      </c>
      <c r="D1923" s="15">
        <v>0</v>
      </c>
      <c r="E1923" s="15">
        <v>0</v>
      </c>
      <c r="F1923" s="15">
        <v>0</v>
      </c>
      <c r="G1923" s="16">
        <v>1000000</v>
      </c>
      <c r="H1923" s="18">
        <v>0</v>
      </c>
      <c r="I1923" s="17" t="s">
        <v>16</v>
      </c>
    </row>
    <row r="1924" spans="1:9" x14ac:dyDescent="0.25">
      <c r="A1924" s="13" t="s">
        <v>2082</v>
      </c>
      <c r="B1924" s="13" t="s">
        <v>3645</v>
      </c>
      <c r="C1924" s="14" t="s">
        <v>1400</v>
      </c>
      <c r="D1924" s="15">
        <v>0</v>
      </c>
      <c r="E1924" s="15">
        <v>0</v>
      </c>
      <c r="F1924" s="15">
        <v>0</v>
      </c>
      <c r="G1924" s="15">
        <v>0</v>
      </c>
      <c r="H1924" s="18">
        <v>0</v>
      </c>
      <c r="I1924" s="17" t="s">
        <v>16</v>
      </c>
    </row>
    <row r="1925" spans="1:9" x14ac:dyDescent="0.25">
      <c r="A1925" s="13" t="s">
        <v>2084</v>
      </c>
      <c r="B1925" s="13" t="s">
        <v>3646</v>
      </c>
      <c r="C1925" s="14" t="s">
        <v>1401</v>
      </c>
      <c r="D1925" s="16">
        <v>390000</v>
      </c>
      <c r="E1925" s="15">
        <v>0</v>
      </c>
      <c r="F1925" s="15">
        <v>0</v>
      </c>
      <c r="G1925" s="15">
        <v>0</v>
      </c>
      <c r="H1925" s="18">
        <v>0</v>
      </c>
      <c r="I1925" s="17" t="s">
        <v>16</v>
      </c>
    </row>
    <row r="1926" spans="1:9" x14ac:dyDescent="0.25">
      <c r="A1926" s="10"/>
      <c r="B1926" s="10" t="s">
        <v>3647</v>
      </c>
      <c r="C1926" s="7" t="s">
        <v>61</v>
      </c>
      <c r="D1926" s="11">
        <v>0</v>
      </c>
      <c r="E1926" s="11">
        <v>0</v>
      </c>
      <c r="F1926" s="11">
        <v>0</v>
      </c>
      <c r="G1926" s="11">
        <v>0</v>
      </c>
      <c r="H1926" s="7"/>
      <c r="I1926" s="7"/>
    </row>
    <row r="1927" spans="1:9" x14ac:dyDescent="0.25">
      <c r="A1927" s="10"/>
      <c r="B1927" s="10" t="s">
        <v>3648</v>
      </c>
      <c r="C1927" s="7" t="s">
        <v>58</v>
      </c>
      <c r="D1927" s="11">
        <v>0</v>
      </c>
      <c r="E1927" s="11">
        <v>0</v>
      </c>
      <c r="F1927" s="12">
        <v>5000000</v>
      </c>
      <c r="G1927" s="12">
        <v>5000000</v>
      </c>
      <c r="H1927" s="7"/>
      <c r="I1927" s="7"/>
    </row>
    <row r="1928" spans="1:9" x14ac:dyDescent="0.25">
      <c r="A1928" s="13" t="s">
        <v>2088</v>
      </c>
      <c r="B1928" s="13" t="s">
        <v>3649</v>
      </c>
      <c r="C1928" s="14" t="s">
        <v>1402</v>
      </c>
      <c r="D1928" s="15">
        <v>0</v>
      </c>
      <c r="E1928" s="15">
        <v>0</v>
      </c>
      <c r="F1928" s="16">
        <v>5000000</v>
      </c>
      <c r="G1928" s="16">
        <v>5000000</v>
      </c>
      <c r="H1928" s="18">
        <v>0</v>
      </c>
      <c r="I1928" s="17" t="s">
        <v>16</v>
      </c>
    </row>
    <row r="1929" spans="1:9" x14ac:dyDescent="0.25">
      <c r="A1929" s="10"/>
      <c r="B1929" s="10" t="s">
        <v>3650</v>
      </c>
      <c r="C1929" s="7" t="s">
        <v>1403</v>
      </c>
      <c r="D1929" s="11">
        <v>0</v>
      </c>
      <c r="E1929" s="12">
        <v>700000</v>
      </c>
      <c r="F1929" s="12">
        <v>4000000</v>
      </c>
      <c r="G1929" s="12">
        <v>10000000</v>
      </c>
      <c r="H1929" s="7"/>
      <c r="I1929" s="7"/>
    </row>
    <row r="1930" spans="1:9" ht="21" x14ac:dyDescent="0.25">
      <c r="A1930" s="13" t="s">
        <v>2090</v>
      </c>
      <c r="B1930" s="13" t="s">
        <v>3651</v>
      </c>
      <c r="C1930" s="14" t="s">
        <v>1404</v>
      </c>
      <c r="D1930" s="15">
        <v>0</v>
      </c>
      <c r="E1930" s="16">
        <v>700000</v>
      </c>
      <c r="F1930" s="16">
        <v>4000000</v>
      </c>
      <c r="G1930" s="16">
        <v>10000000</v>
      </c>
      <c r="H1930" s="17" t="s">
        <v>8</v>
      </c>
      <c r="I1930" s="17"/>
    </row>
    <row r="1931" spans="1:9" x14ac:dyDescent="0.25">
      <c r="A1931" s="10"/>
      <c r="B1931" s="10" t="s">
        <v>3652</v>
      </c>
      <c r="C1931" s="7" t="s">
        <v>1405</v>
      </c>
      <c r="D1931" s="11">
        <v>0</v>
      </c>
      <c r="E1931" s="11">
        <v>0</v>
      </c>
      <c r="F1931" s="11">
        <v>0</v>
      </c>
      <c r="G1931" s="12">
        <v>5000000</v>
      </c>
      <c r="H1931" s="7"/>
      <c r="I1931" s="7"/>
    </row>
    <row r="1932" spans="1:9" x14ac:dyDescent="0.25">
      <c r="A1932" s="13" t="s">
        <v>2092</v>
      </c>
      <c r="B1932" s="13" t="s">
        <v>3653</v>
      </c>
      <c r="C1932" s="14" t="s">
        <v>1406</v>
      </c>
      <c r="D1932" s="15">
        <v>0</v>
      </c>
      <c r="E1932" s="15">
        <v>0</v>
      </c>
      <c r="F1932" s="15">
        <v>0</v>
      </c>
      <c r="G1932" s="16">
        <v>5000000</v>
      </c>
      <c r="H1932" s="17" t="s">
        <v>8</v>
      </c>
      <c r="I1932" s="17"/>
    </row>
    <row r="1933" spans="1:9" x14ac:dyDescent="0.25">
      <c r="A1933" s="10"/>
      <c r="B1933" s="10" t="s">
        <v>3654</v>
      </c>
      <c r="C1933" s="7" t="s">
        <v>1407</v>
      </c>
      <c r="D1933" s="12">
        <v>384947000</v>
      </c>
      <c r="E1933" s="12">
        <v>268798830.30000001</v>
      </c>
      <c r="F1933" s="12">
        <v>499500000</v>
      </c>
      <c r="G1933" s="12">
        <v>512000000</v>
      </c>
      <c r="H1933" s="7"/>
      <c r="I1933" s="7"/>
    </row>
    <row r="1934" spans="1:9" x14ac:dyDescent="0.25">
      <c r="A1934" s="13" t="s">
        <v>2094</v>
      </c>
      <c r="B1934" s="13" t="s">
        <v>3655</v>
      </c>
      <c r="C1934" s="14" t="s">
        <v>1408</v>
      </c>
      <c r="D1934" s="15">
        <v>0</v>
      </c>
      <c r="E1934" s="15">
        <v>0</v>
      </c>
      <c r="F1934" s="16">
        <v>6000000</v>
      </c>
      <c r="G1934" s="16">
        <v>25000000</v>
      </c>
      <c r="H1934" s="17" t="s">
        <v>8</v>
      </c>
      <c r="I1934" s="17"/>
    </row>
    <row r="1935" spans="1:9" x14ac:dyDescent="0.25">
      <c r="A1935" s="13" t="s">
        <v>2096</v>
      </c>
      <c r="B1935" s="13" t="s">
        <v>3656</v>
      </c>
      <c r="C1935" s="14" t="s">
        <v>1409</v>
      </c>
      <c r="D1935" s="15">
        <v>0</v>
      </c>
      <c r="E1935" s="15">
        <v>0</v>
      </c>
      <c r="F1935" s="15">
        <v>0</v>
      </c>
      <c r="G1935" s="15">
        <v>0</v>
      </c>
      <c r="H1935" s="17" t="s">
        <v>8</v>
      </c>
      <c r="I1935" s="17"/>
    </row>
    <row r="1936" spans="1:9" ht="21" x14ac:dyDescent="0.25">
      <c r="A1936" s="13" t="s">
        <v>2099</v>
      </c>
      <c r="B1936" s="13" t="s">
        <v>3657</v>
      </c>
      <c r="C1936" s="14" t="s">
        <v>1410</v>
      </c>
      <c r="D1936" s="15">
        <v>0</v>
      </c>
      <c r="E1936" s="16">
        <v>750000</v>
      </c>
      <c r="F1936" s="16">
        <v>3000000</v>
      </c>
      <c r="G1936" s="16">
        <v>8000000</v>
      </c>
      <c r="H1936" s="17" t="s">
        <v>8</v>
      </c>
      <c r="I1936" s="17"/>
    </row>
    <row r="1937" spans="1:9" x14ac:dyDescent="0.25">
      <c r="A1937" s="13" t="s">
        <v>2101</v>
      </c>
      <c r="B1937" s="13" t="s">
        <v>3658</v>
      </c>
      <c r="C1937" s="14" t="s">
        <v>1411</v>
      </c>
      <c r="D1937" s="16">
        <v>2498000</v>
      </c>
      <c r="E1937" s="15">
        <v>0</v>
      </c>
      <c r="F1937" s="16">
        <v>4000000</v>
      </c>
      <c r="G1937" s="16">
        <v>6000000</v>
      </c>
      <c r="H1937" s="17" t="s">
        <v>8</v>
      </c>
      <c r="I1937" s="17"/>
    </row>
    <row r="1938" spans="1:9" ht="21" x14ac:dyDescent="0.25">
      <c r="A1938" s="13" t="s">
        <v>2103</v>
      </c>
      <c r="B1938" s="13" t="s">
        <v>3659</v>
      </c>
      <c r="C1938" s="14" t="s">
        <v>1412</v>
      </c>
      <c r="D1938" s="15">
        <v>0</v>
      </c>
      <c r="E1938" s="15">
        <v>0</v>
      </c>
      <c r="F1938" s="15">
        <v>0</v>
      </c>
      <c r="G1938" s="15">
        <v>0</v>
      </c>
      <c r="H1938" s="17" t="s">
        <v>8</v>
      </c>
      <c r="I1938" s="17"/>
    </row>
    <row r="1939" spans="1:9" x14ac:dyDescent="0.25">
      <c r="A1939" s="13" t="s">
        <v>2105</v>
      </c>
      <c r="B1939" s="13" t="s">
        <v>3660</v>
      </c>
      <c r="C1939" s="14" t="s">
        <v>1413</v>
      </c>
      <c r="D1939" s="16">
        <v>972000</v>
      </c>
      <c r="E1939" s="16">
        <v>500000</v>
      </c>
      <c r="F1939" s="16">
        <v>2000000</v>
      </c>
      <c r="G1939" s="16">
        <v>3000000</v>
      </c>
      <c r="H1939" s="17" t="s">
        <v>8</v>
      </c>
      <c r="I1939" s="17"/>
    </row>
    <row r="1940" spans="1:9" x14ac:dyDescent="0.25">
      <c r="A1940" s="13" t="s">
        <v>2107</v>
      </c>
      <c r="B1940" s="13" t="s">
        <v>3661</v>
      </c>
      <c r="C1940" s="14" t="s">
        <v>1414</v>
      </c>
      <c r="D1940" s="16">
        <v>600000</v>
      </c>
      <c r="E1940" s="15">
        <v>0</v>
      </c>
      <c r="F1940" s="16">
        <v>2500000</v>
      </c>
      <c r="G1940" s="16">
        <v>8000000</v>
      </c>
      <c r="H1940" s="17" t="s">
        <v>8</v>
      </c>
      <c r="I1940" s="17"/>
    </row>
    <row r="1941" spans="1:9" ht="21" x14ac:dyDescent="0.25">
      <c r="A1941" s="13" t="s">
        <v>2109</v>
      </c>
      <c r="B1941" s="13" t="s">
        <v>3662</v>
      </c>
      <c r="C1941" s="14" t="s">
        <v>1415</v>
      </c>
      <c r="D1941" s="16">
        <v>885000</v>
      </c>
      <c r="E1941" s="16">
        <v>1250000</v>
      </c>
      <c r="F1941" s="16">
        <v>4000000</v>
      </c>
      <c r="G1941" s="16">
        <v>7000000</v>
      </c>
      <c r="H1941" s="17" t="s">
        <v>8</v>
      </c>
      <c r="I1941" s="17"/>
    </row>
    <row r="1942" spans="1:9" x14ac:dyDescent="0.25">
      <c r="A1942" s="13" t="s">
        <v>2111</v>
      </c>
      <c r="B1942" s="13" t="s">
        <v>3663</v>
      </c>
      <c r="C1942" s="14" t="s">
        <v>1416</v>
      </c>
      <c r="D1942" s="15">
        <v>0</v>
      </c>
      <c r="E1942" s="15">
        <v>0</v>
      </c>
      <c r="F1942" s="16">
        <v>10000000</v>
      </c>
      <c r="G1942" s="15">
        <v>0</v>
      </c>
      <c r="H1942" s="17" t="s">
        <v>8</v>
      </c>
      <c r="I1942" s="17"/>
    </row>
    <row r="1943" spans="1:9" x14ac:dyDescent="0.25">
      <c r="A1943" s="13" t="s">
        <v>2114</v>
      </c>
      <c r="B1943" s="13" t="s">
        <v>3664</v>
      </c>
      <c r="C1943" s="14" t="s">
        <v>1417</v>
      </c>
      <c r="D1943" s="16">
        <v>379992000</v>
      </c>
      <c r="E1943" s="16">
        <v>266298830.30000001</v>
      </c>
      <c r="F1943" s="16">
        <v>468000000</v>
      </c>
      <c r="G1943" s="16">
        <v>455000000</v>
      </c>
      <c r="H1943" s="18">
        <v>0</v>
      </c>
      <c r="I1943" s="17" t="s">
        <v>16</v>
      </c>
    </row>
    <row r="1944" spans="1:9" x14ac:dyDescent="0.25">
      <c r="A1944" s="19" t="s">
        <v>54</v>
      </c>
      <c r="B1944" s="19"/>
      <c r="C1944" s="19"/>
      <c r="D1944" s="20">
        <v>388632000</v>
      </c>
      <c r="E1944" s="20">
        <v>271048830.30000001</v>
      </c>
      <c r="F1944" s="20">
        <v>515000000</v>
      </c>
      <c r="G1944" s="20">
        <v>549000000</v>
      </c>
      <c r="H1944" s="21"/>
      <c r="I1944" s="21"/>
    </row>
    <row r="1945" spans="1:9" x14ac:dyDescent="0.25">
      <c r="A1945" s="8"/>
      <c r="B1945" s="9" t="s">
        <v>55</v>
      </c>
      <c r="C1945" s="9"/>
      <c r="D1945" s="9"/>
      <c r="E1945" s="9"/>
      <c r="F1945" s="9"/>
      <c r="G1945" s="9"/>
      <c r="H1945" s="9"/>
      <c r="I1945" s="9"/>
    </row>
    <row r="1946" spans="1:9" x14ac:dyDescent="0.25">
      <c r="A1946" s="19" t="s">
        <v>54</v>
      </c>
      <c r="B1946" s="19"/>
      <c r="C1946" s="19"/>
      <c r="D1946" s="19"/>
      <c r="E1946" s="19"/>
      <c r="F1946" s="19"/>
      <c r="G1946" s="22">
        <v>0</v>
      </c>
      <c r="H1946" s="23"/>
      <c r="I1946" s="23"/>
    </row>
    <row r="1947" spans="1:9" ht="21" x14ac:dyDescent="0.25">
      <c r="A1947" s="19" t="s">
        <v>56</v>
      </c>
      <c r="B1947" s="19"/>
      <c r="C1947" s="19"/>
      <c r="D1947" s="12">
        <v>388632000</v>
      </c>
      <c r="E1947" s="12">
        <v>271048830.30000001</v>
      </c>
      <c r="F1947" s="12">
        <v>515000000</v>
      </c>
      <c r="G1947" s="12">
        <v>549000000</v>
      </c>
      <c r="H1947" s="23"/>
      <c r="I1947" s="23"/>
    </row>
    <row r="1948" spans="1:9" ht="21" x14ac:dyDescent="0.25">
      <c r="A1948" s="6" t="s">
        <v>2637</v>
      </c>
      <c r="B1948" s="7" t="s">
        <v>1418</v>
      </c>
      <c r="C1948" s="7"/>
      <c r="D1948" s="7"/>
      <c r="E1948" s="7"/>
      <c r="F1948" s="7"/>
      <c r="G1948" s="7"/>
      <c r="H1948" s="7"/>
      <c r="I1948" s="7"/>
    </row>
    <row r="1949" spans="1:9" x14ac:dyDescent="0.25">
      <c r="A1949" s="8"/>
      <c r="B1949" s="9" t="s">
        <v>12</v>
      </c>
      <c r="C1949" s="9"/>
      <c r="D1949" s="9"/>
      <c r="E1949" s="9"/>
      <c r="F1949" s="9"/>
      <c r="G1949" s="9"/>
      <c r="H1949" s="9"/>
      <c r="I1949" s="9"/>
    </row>
    <row r="1950" spans="1:9" x14ac:dyDescent="0.25">
      <c r="A1950" s="10"/>
      <c r="B1950" s="10" t="s">
        <v>3665</v>
      </c>
      <c r="C1950" s="7" t="s">
        <v>23</v>
      </c>
      <c r="D1950" s="11">
        <v>0</v>
      </c>
      <c r="E1950" s="11">
        <v>0</v>
      </c>
      <c r="F1950" s="12">
        <v>4000000</v>
      </c>
      <c r="G1950" s="12">
        <v>2000000</v>
      </c>
      <c r="H1950" s="7"/>
      <c r="I1950" s="7"/>
    </row>
    <row r="1951" spans="1:9" ht="21" x14ac:dyDescent="0.25">
      <c r="A1951" s="13" t="s">
        <v>2063</v>
      </c>
      <c r="B1951" s="13" t="s">
        <v>3666</v>
      </c>
      <c r="C1951" s="14" t="s">
        <v>1419</v>
      </c>
      <c r="D1951" s="15">
        <v>0</v>
      </c>
      <c r="E1951" s="15">
        <v>0</v>
      </c>
      <c r="F1951" s="16">
        <v>2000000</v>
      </c>
      <c r="G1951" s="16">
        <v>1000000</v>
      </c>
      <c r="H1951" s="17" t="s">
        <v>8</v>
      </c>
      <c r="I1951" s="17"/>
    </row>
    <row r="1952" spans="1:9" x14ac:dyDescent="0.25">
      <c r="A1952" s="13" t="s">
        <v>2066</v>
      </c>
      <c r="B1952" s="13" t="s">
        <v>3667</v>
      </c>
      <c r="C1952" s="14" t="s">
        <v>1420</v>
      </c>
      <c r="D1952" s="15">
        <v>0</v>
      </c>
      <c r="E1952" s="15">
        <v>0</v>
      </c>
      <c r="F1952" s="16">
        <v>2000000</v>
      </c>
      <c r="G1952" s="16">
        <v>1000000</v>
      </c>
      <c r="H1952" s="17" t="s">
        <v>8</v>
      </c>
      <c r="I1952" s="17"/>
    </row>
    <row r="1953" spans="1:9" ht="21" x14ac:dyDescent="0.25">
      <c r="A1953" s="10"/>
      <c r="B1953" s="10" t="s">
        <v>3668</v>
      </c>
      <c r="C1953" s="7" t="s">
        <v>1421</v>
      </c>
      <c r="D1953" s="11">
        <v>0</v>
      </c>
      <c r="E1953" s="11">
        <v>0</v>
      </c>
      <c r="F1953" s="12">
        <v>1000000</v>
      </c>
      <c r="G1953" s="12">
        <v>2000000</v>
      </c>
      <c r="H1953" s="7"/>
      <c r="I1953" s="7"/>
    </row>
    <row r="1954" spans="1:9" x14ac:dyDescent="0.25">
      <c r="A1954" s="13" t="s">
        <v>2068</v>
      </c>
      <c r="B1954" s="13" t="s">
        <v>3669</v>
      </c>
      <c r="C1954" s="14" t="s">
        <v>1422</v>
      </c>
      <c r="D1954" s="15">
        <v>0</v>
      </c>
      <c r="E1954" s="15">
        <v>0</v>
      </c>
      <c r="F1954" s="15">
        <v>0</v>
      </c>
      <c r="G1954" s="15">
        <v>0</v>
      </c>
      <c r="H1954" s="17" t="s">
        <v>8</v>
      </c>
      <c r="I1954" s="17"/>
    </row>
    <row r="1955" spans="1:9" x14ac:dyDescent="0.25">
      <c r="A1955" s="13" t="s">
        <v>2070</v>
      </c>
      <c r="B1955" s="13" t="s">
        <v>3670</v>
      </c>
      <c r="C1955" s="14" t="s">
        <v>1423</v>
      </c>
      <c r="D1955" s="15">
        <v>0</v>
      </c>
      <c r="E1955" s="15">
        <v>0</v>
      </c>
      <c r="F1955" s="16">
        <v>1000000</v>
      </c>
      <c r="G1955" s="16">
        <v>2000000</v>
      </c>
      <c r="H1955" s="17" t="s">
        <v>8</v>
      </c>
      <c r="I1955" s="17"/>
    </row>
    <row r="1956" spans="1:9" x14ac:dyDescent="0.25">
      <c r="A1956" s="10"/>
      <c r="B1956" s="10" t="s">
        <v>3671</v>
      </c>
      <c r="C1956" s="7" t="s">
        <v>42</v>
      </c>
      <c r="D1956" s="11">
        <v>0</v>
      </c>
      <c r="E1956" s="11">
        <v>0</v>
      </c>
      <c r="F1956" s="11">
        <v>0</v>
      </c>
      <c r="G1956" s="11">
        <v>0</v>
      </c>
      <c r="H1956" s="7"/>
      <c r="I1956" s="7"/>
    </row>
    <row r="1957" spans="1:9" x14ac:dyDescent="0.25">
      <c r="A1957" s="10"/>
      <c r="B1957" s="10" t="s">
        <v>3672</v>
      </c>
      <c r="C1957" s="7" t="s">
        <v>1424</v>
      </c>
      <c r="D1957" s="11">
        <v>0</v>
      </c>
      <c r="E1957" s="11">
        <v>0</v>
      </c>
      <c r="F1957" s="12">
        <v>423000000</v>
      </c>
      <c r="G1957" s="12">
        <v>242500000</v>
      </c>
      <c r="H1957" s="7"/>
      <c r="I1957" s="7"/>
    </row>
    <row r="1958" spans="1:9" x14ac:dyDescent="0.25">
      <c r="A1958" s="13" t="s">
        <v>2072</v>
      </c>
      <c r="B1958" s="13" t="s">
        <v>3673</v>
      </c>
      <c r="C1958" s="14" t="s">
        <v>1425</v>
      </c>
      <c r="D1958" s="15">
        <v>0</v>
      </c>
      <c r="E1958" s="15">
        <v>0</v>
      </c>
      <c r="F1958" s="16">
        <v>423000000</v>
      </c>
      <c r="G1958" s="16">
        <v>242500000</v>
      </c>
      <c r="H1958" s="17" t="s">
        <v>8</v>
      </c>
      <c r="I1958" s="17"/>
    </row>
    <row r="1959" spans="1:9" x14ac:dyDescent="0.25">
      <c r="A1959" s="10"/>
      <c r="B1959" s="10" t="s">
        <v>3674</v>
      </c>
      <c r="C1959" s="7" t="s">
        <v>1426</v>
      </c>
      <c r="D1959" s="12">
        <v>890000</v>
      </c>
      <c r="E1959" s="11">
        <v>0</v>
      </c>
      <c r="F1959" s="11">
        <v>0</v>
      </c>
      <c r="G1959" s="12">
        <v>10000000</v>
      </c>
      <c r="H1959" s="7"/>
      <c r="I1959" s="7"/>
    </row>
    <row r="1960" spans="1:9" x14ac:dyDescent="0.25">
      <c r="A1960" s="13" t="s">
        <v>2074</v>
      </c>
      <c r="B1960" s="13" t="s">
        <v>3675</v>
      </c>
      <c r="C1960" s="14" t="s">
        <v>1427</v>
      </c>
      <c r="D1960" s="15">
        <v>0</v>
      </c>
      <c r="E1960" s="15">
        <v>0</v>
      </c>
      <c r="F1960" s="15">
        <v>0</v>
      </c>
      <c r="G1960" s="16">
        <v>3000000</v>
      </c>
      <c r="H1960" s="17" t="s">
        <v>8</v>
      </c>
      <c r="I1960" s="17"/>
    </row>
    <row r="1961" spans="1:9" ht="21" x14ac:dyDescent="0.25">
      <c r="A1961" s="13" t="s">
        <v>2077</v>
      </c>
      <c r="B1961" s="13" t="s">
        <v>3676</v>
      </c>
      <c r="C1961" s="14" t="s">
        <v>1428</v>
      </c>
      <c r="D1961" s="16">
        <v>890000</v>
      </c>
      <c r="E1961" s="15">
        <v>0</v>
      </c>
      <c r="F1961" s="15">
        <v>0</v>
      </c>
      <c r="G1961" s="16">
        <v>7000000</v>
      </c>
      <c r="H1961" s="17" t="s">
        <v>8</v>
      </c>
      <c r="I1961" s="17"/>
    </row>
    <row r="1962" spans="1:9" x14ac:dyDescent="0.25">
      <c r="A1962" s="10"/>
      <c r="B1962" s="10" t="s">
        <v>3677</v>
      </c>
      <c r="C1962" s="7" t="s">
        <v>1429</v>
      </c>
      <c r="D1962" s="11">
        <v>0</v>
      </c>
      <c r="E1962" s="11">
        <v>0</v>
      </c>
      <c r="F1962" s="12">
        <v>2000000</v>
      </c>
      <c r="G1962" s="12">
        <v>1500000</v>
      </c>
      <c r="H1962" s="7"/>
      <c r="I1962" s="7"/>
    </row>
    <row r="1963" spans="1:9" x14ac:dyDescent="0.25">
      <c r="A1963" s="13" t="s">
        <v>2080</v>
      </c>
      <c r="B1963" s="13" t="s">
        <v>3678</v>
      </c>
      <c r="C1963" s="14" t="s">
        <v>1430</v>
      </c>
      <c r="D1963" s="15">
        <v>0</v>
      </c>
      <c r="E1963" s="15">
        <v>0</v>
      </c>
      <c r="F1963" s="16">
        <v>2000000</v>
      </c>
      <c r="G1963" s="16">
        <v>1500000</v>
      </c>
      <c r="H1963" s="17" t="s">
        <v>8</v>
      </c>
      <c r="I1963" s="17"/>
    </row>
    <row r="1964" spans="1:9" x14ac:dyDescent="0.25">
      <c r="A1964" s="19" t="s">
        <v>54</v>
      </c>
      <c r="B1964" s="19"/>
      <c r="C1964" s="19"/>
      <c r="D1964" s="20">
        <v>890000</v>
      </c>
      <c r="E1964" s="22">
        <v>0</v>
      </c>
      <c r="F1964" s="20">
        <v>430000000</v>
      </c>
      <c r="G1964" s="20">
        <v>258000000</v>
      </c>
      <c r="H1964" s="21"/>
      <c r="I1964" s="21"/>
    </row>
    <row r="1965" spans="1:9" x14ac:dyDescent="0.25">
      <c r="A1965" s="8"/>
      <c r="B1965" s="9" t="s">
        <v>55</v>
      </c>
      <c r="C1965" s="9"/>
      <c r="D1965" s="9"/>
      <c r="E1965" s="9"/>
      <c r="F1965" s="9"/>
      <c r="G1965" s="9"/>
      <c r="H1965" s="9"/>
      <c r="I1965" s="9"/>
    </row>
    <row r="1966" spans="1:9" x14ac:dyDescent="0.25">
      <c r="A1966" s="19" t="s">
        <v>54</v>
      </c>
      <c r="B1966" s="19"/>
      <c r="C1966" s="19"/>
      <c r="D1966" s="19"/>
      <c r="E1966" s="19"/>
      <c r="F1966" s="19"/>
      <c r="G1966" s="22">
        <v>0</v>
      </c>
      <c r="H1966" s="23"/>
      <c r="I1966" s="23"/>
    </row>
    <row r="1967" spans="1:9" ht="21" x14ac:dyDescent="0.25">
      <c r="A1967" s="19" t="s">
        <v>56</v>
      </c>
      <c r="B1967" s="19"/>
      <c r="C1967" s="19"/>
      <c r="D1967" s="12">
        <v>890000</v>
      </c>
      <c r="E1967" s="11">
        <v>0</v>
      </c>
      <c r="F1967" s="12">
        <v>430000000</v>
      </c>
      <c r="G1967" s="12">
        <v>258000000</v>
      </c>
      <c r="H1967" s="23"/>
      <c r="I1967" s="23"/>
    </row>
    <row r="1968" spans="1:9" ht="21" x14ac:dyDescent="0.25">
      <c r="A1968" s="6" t="s">
        <v>2639</v>
      </c>
      <c r="B1968" s="7" t="s">
        <v>1431</v>
      </c>
      <c r="C1968" s="7"/>
      <c r="D1968" s="7"/>
      <c r="E1968" s="7"/>
      <c r="F1968" s="7"/>
      <c r="G1968" s="7"/>
      <c r="H1968" s="7"/>
      <c r="I1968" s="7"/>
    </row>
    <row r="1969" spans="1:9" x14ac:dyDescent="0.25">
      <c r="A1969" s="8"/>
      <c r="B1969" s="9" t="s">
        <v>12</v>
      </c>
      <c r="C1969" s="9"/>
      <c r="D1969" s="9"/>
      <c r="E1969" s="9"/>
      <c r="F1969" s="9"/>
      <c r="G1969" s="9"/>
      <c r="H1969" s="9"/>
      <c r="I1969" s="9"/>
    </row>
    <row r="1970" spans="1:9" x14ac:dyDescent="0.25">
      <c r="A1970" s="10"/>
      <c r="B1970" s="10" t="s">
        <v>3679</v>
      </c>
      <c r="C1970" s="7" t="s">
        <v>428</v>
      </c>
      <c r="D1970" s="11">
        <v>0</v>
      </c>
      <c r="E1970" s="11">
        <v>0</v>
      </c>
      <c r="F1970" s="11">
        <v>0</v>
      </c>
      <c r="G1970" s="11">
        <v>0</v>
      </c>
      <c r="H1970" s="7"/>
      <c r="I1970" s="7"/>
    </row>
    <row r="1971" spans="1:9" ht="21" x14ac:dyDescent="0.25">
      <c r="A1971" s="13" t="s">
        <v>2063</v>
      </c>
      <c r="B1971" s="13" t="s">
        <v>3680</v>
      </c>
      <c r="C1971" s="14" t="s">
        <v>1432</v>
      </c>
      <c r="D1971" s="15">
        <v>0</v>
      </c>
      <c r="E1971" s="15">
        <v>0</v>
      </c>
      <c r="F1971" s="15">
        <v>0</v>
      </c>
      <c r="G1971" s="15">
        <v>0</v>
      </c>
      <c r="H1971" s="17" t="s">
        <v>8</v>
      </c>
      <c r="I1971" s="17"/>
    </row>
    <row r="1972" spans="1:9" ht="21" x14ac:dyDescent="0.25">
      <c r="A1972" s="13" t="s">
        <v>2066</v>
      </c>
      <c r="B1972" s="13" t="s">
        <v>3681</v>
      </c>
      <c r="C1972" s="14" t="s">
        <v>1433</v>
      </c>
      <c r="D1972" s="15">
        <v>0</v>
      </c>
      <c r="E1972" s="15">
        <v>0</v>
      </c>
      <c r="F1972" s="15">
        <v>0</v>
      </c>
      <c r="G1972" s="15">
        <v>0</v>
      </c>
      <c r="H1972" s="18">
        <v>1</v>
      </c>
      <c r="I1972" s="17" t="s">
        <v>16</v>
      </c>
    </row>
    <row r="1973" spans="1:9" x14ac:dyDescent="0.25">
      <c r="A1973" s="10"/>
      <c r="B1973" s="10" t="s">
        <v>3682</v>
      </c>
      <c r="C1973" s="7" t="s">
        <v>23</v>
      </c>
      <c r="D1973" s="11">
        <v>0</v>
      </c>
      <c r="E1973" s="11">
        <v>0</v>
      </c>
      <c r="F1973" s="12">
        <v>3000000</v>
      </c>
      <c r="G1973" s="12">
        <v>2500000</v>
      </c>
      <c r="H1973" s="7"/>
      <c r="I1973" s="7"/>
    </row>
    <row r="1974" spans="1:9" x14ac:dyDescent="0.25">
      <c r="A1974" s="13" t="s">
        <v>2068</v>
      </c>
      <c r="B1974" s="13" t="s">
        <v>3683</v>
      </c>
      <c r="C1974" s="14" t="s">
        <v>1434</v>
      </c>
      <c r="D1974" s="15">
        <v>0</v>
      </c>
      <c r="E1974" s="15">
        <v>0</v>
      </c>
      <c r="F1974" s="16">
        <v>3000000</v>
      </c>
      <c r="G1974" s="16">
        <v>2500000</v>
      </c>
      <c r="H1974" s="17" t="s">
        <v>8</v>
      </c>
      <c r="I1974" s="17"/>
    </row>
    <row r="1975" spans="1:9" x14ac:dyDescent="0.25">
      <c r="A1975" s="13" t="s">
        <v>2070</v>
      </c>
      <c r="B1975" s="13" t="s">
        <v>3684</v>
      </c>
      <c r="C1975" s="14" t="s">
        <v>1435</v>
      </c>
      <c r="D1975" s="15">
        <v>0</v>
      </c>
      <c r="E1975" s="15">
        <v>0</v>
      </c>
      <c r="F1975" s="15">
        <v>0</v>
      </c>
      <c r="G1975" s="15">
        <v>0</v>
      </c>
      <c r="H1975" s="17" t="s">
        <v>8</v>
      </c>
      <c r="I1975" s="17"/>
    </row>
    <row r="1976" spans="1:9" ht="21" x14ac:dyDescent="0.25">
      <c r="A1976" s="13" t="s">
        <v>2072</v>
      </c>
      <c r="B1976" s="13" t="s">
        <v>3685</v>
      </c>
      <c r="C1976" s="14" t="s">
        <v>1436</v>
      </c>
      <c r="D1976" s="15">
        <v>0</v>
      </c>
      <c r="E1976" s="15">
        <v>0</v>
      </c>
      <c r="F1976" s="15">
        <v>0</v>
      </c>
      <c r="G1976" s="15">
        <v>0</v>
      </c>
      <c r="H1976" s="18">
        <v>0</v>
      </c>
      <c r="I1976" s="17" t="s">
        <v>296</v>
      </c>
    </row>
    <row r="1977" spans="1:9" x14ac:dyDescent="0.25">
      <c r="A1977" s="10"/>
      <c r="B1977" s="10" t="s">
        <v>3686</v>
      </c>
      <c r="C1977" s="7" t="s">
        <v>1437</v>
      </c>
      <c r="D1977" s="12">
        <v>1468857.14</v>
      </c>
      <c r="E1977" s="11">
        <v>0</v>
      </c>
      <c r="F1977" s="12">
        <v>3000000</v>
      </c>
      <c r="G1977" s="12">
        <v>3000000</v>
      </c>
      <c r="H1977" s="7"/>
      <c r="I1977" s="7"/>
    </row>
    <row r="1978" spans="1:9" x14ac:dyDescent="0.25">
      <c r="A1978" s="13" t="s">
        <v>2074</v>
      </c>
      <c r="B1978" s="13" t="s">
        <v>3687</v>
      </c>
      <c r="C1978" s="14" t="s">
        <v>1438</v>
      </c>
      <c r="D1978" s="16">
        <v>1468857.14</v>
      </c>
      <c r="E1978" s="15">
        <v>0</v>
      </c>
      <c r="F1978" s="16">
        <v>3000000</v>
      </c>
      <c r="G1978" s="16">
        <v>3000000</v>
      </c>
      <c r="H1978" s="17" t="s">
        <v>8</v>
      </c>
      <c r="I1978" s="17"/>
    </row>
    <row r="1979" spans="1:9" x14ac:dyDescent="0.25">
      <c r="A1979" s="10"/>
      <c r="B1979" s="10" t="s">
        <v>3688</v>
      </c>
      <c r="C1979" s="7" t="s">
        <v>1439</v>
      </c>
      <c r="D1979" s="11">
        <v>0</v>
      </c>
      <c r="E1979" s="11">
        <v>0</v>
      </c>
      <c r="F1979" s="11">
        <v>0</v>
      </c>
      <c r="G1979" s="12">
        <v>2500000</v>
      </c>
      <c r="H1979" s="7"/>
      <c r="I1979" s="7"/>
    </row>
    <row r="1980" spans="1:9" x14ac:dyDescent="0.25">
      <c r="A1980" s="13" t="s">
        <v>2077</v>
      </c>
      <c r="B1980" s="13" t="s">
        <v>3689</v>
      </c>
      <c r="C1980" s="14" t="s">
        <v>1440</v>
      </c>
      <c r="D1980" s="15">
        <v>0</v>
      </c>
      <c r="E1980" s="15">
        <v>0</v>
      </c>
      <c r="F1980" s="15">
        <v>0</v>
      </c>
      <c r="G1980" s="16">
        <v>2500000</v>
      </c>
      <c r="H1980" s="18">
        <v>1</v>
      </c>
      <c r="I1980" s="17" t="s">
        <v>16</v>
      </c>
    </row>
    <row r="1981" spans="1:9" x14ac:dyDescent="0.25">
      <c r="A1981" s="13" t="s">
        <v>2080</v>
      </c>
      <c r="B1981" s="13" t="s">
        <v>3690</v>
      </c>
      <c r="C1981" s="14" t="s">
        <v>1441</v>
      </c>
      <c r="D1981" s="15">
        <v>0</v>
      </c>
      <c r="E1981" s="15">
        <v>0</v>
      </c>
      <c r="F1981" s="15">
        <v>0</v>
      </c>
      <c r="G1981" s="15">
        <v>0</v>
      </c>
      <c r="H1981" s="18">
        <v>0</v>
      </c>
      <c r="I1981" s="17" t="s">
        <v>16</v>
      </c>
    </row>
    <row r="1982" spans="1:9" x14ac:dyDescent="0.25">
      <c r="A1982" s="19" t="s">
        <v>54</v>
      </c>
      <c r="B1982" s="19"/>
      <c r="C1982" s="19"/>
      <c r="D1982" s="20">
        <v>1468857.14</v>
      </c>
      <c r="E1982" s="22">
        <v>0</v>
      </c>
      <c r="F1982" s="20">
        <v>6000000</v>
      </c>
      <c r="G1982" s="20">
        <v>8000000</v>
      </c>
      <c r="H1982" s="21"/>
      <c r="I1982" s="21"/>
    </row>
    <row r="1983" spans="1:9" x14ac:dyDescent="0.25">
      <c r="A1983" s="8"/>
      <c r="B1983" s="9" t="s">
        <v>55</v>
      </c>
      <c r="C1983" s="9"/>
      <c r="D1983" s="9"/>
      <c r="E1983" s="9"/>
      <c r="F1983" s="9"/>
      <c r="G1983" s="9"/>
      <c r="H1983" s="9"/>
      <c r="I1983" s="9"/>
    </row>
    <row r="1984" spans="1:9" x14ac:dyDescent="0.25">
      <c r="A1984" s="19" t="s">
        <v>54</v>
      </c>
      <c r="B1984" s="19"/>
      <c r="C1984" s="19"/>
      <c r="D1984" s="19"/>
      <c r="E1984" s="19"/>
      <c r="F1984" s="19"/>
      <c r="G1984" s="22">
        <v>0</v>
      </c>
      <c r="H1984" s="23"/>
      <c r="I1984" s="23"/>
    </row>
    <row r="1985" spans="1:9" ht="21" x14ac:dyDescent="0.25">
      <c r="A1985" s="19" t="s">
        <v>56</v>
      </c>
      <c r="B1985" s="19"/>
      <c r="C1985" s="19"/>
      <c r="D1985" s="12">
        <v>1468857.14</v>
      </c>
      <c r="E1985" s="11">
        <v>0</v>
      </c>
      <c r="F1985" s="12">
        <v>6000000</v>
      </c>
      <c r="G1985" s="12">
        <v>8000000</v>
      </c>
      <c r="H1985" s="23"/>
      <c r="I1985" s="23"/>
    </row>
    <row r="1986" spans="1:9" ht="21" x14ac:dyDescent="0.25">
      <c r="A1986" s="6" t="s">
        <v>2641</v>
      </c>
      <c r="B1986" s="7" t="s">
        <v>1442</v>
      </c>
      <c r="C1986" s="7"/>
      <c r="D1986" s="7"/>
      <c r="E1986" s="7"/>
      <c r="F1986" s="7"/>
      <c r="G1986" s="7"/>
      <c r="H1986" s="7"/>
      <c r="I1986" s="7"/>
    </row>
    <row r="1987" spans="1:9" x14ac:dyDescent="0.25">
      <c r="A1987" s="8"/>
      <c r="B1987" s="9" t="s">
        <v>12</v>
      </c>
      <c r="C1987" s="9"/>
      <c r="D1987" s="9"/>
      <c r="E1987" s="9"/>
      <c r="F1987" s="9"/>
      <c r="G1987" s="9"/>
      <c r="H1987" s="9"/>
      <c r="I1987" s="9"/>
    </row>
    <row r="1988" spans="1:9" x14ac:dyDescent="0.25">
      <c r="A1988" s="10"/>
      <c r="B1988" s="10" t="s">
        <v>3691</v>
      </c>
      <c r="C1988" s="7" t="s">
        <v>1443</v>
      </c>
      <c r="D1988" s="11">
        <v>0</v>
      </c>
      <c r="E1988" s="11">
        <v>0</v>
      </c>
      <c r="F1988" s="11">
        <v>0</v>
      </c>
      <c r="G1988" s="11">
        <v>0</v>
      </c>
      <c r="H1988" s="7"/>
      <c r="I1988" s="7"/>
    </row>
    <row r="1989" spans="1:9" ht="21" x14ac:dyDescent="0.25">
      <c r="A1989" s="13" t="s">
        <v>2063</v>
      </c>
      <c r="B1989" s="13" t="s">
        <v>3692</v>
      </c>
      <c r="C1989" s="14" t="s">
        <v>1444</v>
      </c>
      <c r="D1989" s="15">
        <v>0</v>
      </c>
      <c r="E1989" s="15">
        <v>0</v>
      </c>
      <c r="F1989" s="15">
        <v>0</v>
      </c>
      <c r="G1989" s="15">
        <v>0</v>
      </c>
      <c r="H1989" s="18">
        <v>0</v>
      </c>
      <c r="I1989" s="17" t="s">
        <v>16</v>
      </c>
    </row>
    <row r="1990" spans="1:9" x14ac:dyDescent="0.25">
      <c r="A1990" s="10"/>
      <c r="B1990" s="10" t="s">
        <v>3693</v>
      </c>
      <c r="C1990" s="7" t="s">
        <v>1445</v>
      </c>
      <c r="D1990" s="11">
        <v>0</v>
      </c>
      <c r="E1990" s="11">
        <v>0</v>
      </c>
      <c r="F1990" s="12">
        <v>5000000</v>
      </c>
      <c r="G1990" s="12">
        <v>2000000</v>
      </c>
      <c r="H1990" s="7"/>
      <c r="I1990" s="7"/>
    </row>
    <row r="1991" spans="1:9" ht="21" x14ac:dyDescent="0.25">
      <c r="A1991" s="13" t="s">
        <v>2066</v>
      </c>
      <c r="B1991" s="13" t="s">
        <v>3694</v>
      </c>
      <c r="C1991" s="14" t="s">
        <v>1446</v>
      </c>
      <c r="D1991" s="15">
        <v>0</v>
      </c>
      <c r="E1991" s="15">
        <v>0</v>
      </c>
      <c r="F1991" s="15">
        <v>0</v>
      </c>
      <c r="G1991" s="15">
        <v>0</v>
      </c>
      <c r="H1991" s="17" t="s">
        <v>8</v>
      </c>
      <c r="I1991" s="17"/>
    </row>
    <row r="1992" spans="1:9" x14ac:dyDescent="0.25">
      <c r="A1992" s="13" t="s">
        <v>2068</v>
      </c>
      <c r="B1992" s="13" t="s">
        <v>3695</v>
      </c>
      <c r="C1992" s="14" t="s">
        <v>1447</v>
      </c>
      <c r="D1992" s="15">
        <v>0</v>
      </c>
      <c r="E1992" s="15">
        <v>0</v>
      </c>
      <c r="F1992" s="16">
        <v>5000000</v>
      </c>
      <c r="G1992" s="15">
        <v>0</v>
      </c>
      <c r="H1992" s="18">
        <v>0</v>
      </c>
      <c r="I1992" s="17" t="s">
        <v>16</v>
      </c>
    </row>
    <row r="1993" spans="1:9" ht="21" x14ac:dyDescent="0.25">
      <c r="A1993" s="13" t="s">
        <v>2070</v>
      </c>
      <c r="B1993" s="13" t="s">
        <v>3696</v>
      </c>
      <c r="C1993" s="14" t="s">
        <v>1448</v>
      </c>
      <c r="D1993" s="15">
        <v>0</v>
      </c>
      <c r="E1993" s="15">
        <v>0</v>
      </c>
      <c r="F1993" s="15">
        <v>0</v>
      </c>
      <c r="G1993" s="16">
        <v>2000000</v>
      </c>
      <c r="H1993" s="18">
        <v>0</v>
      </c>
      <c r="I1993" s="17" t="s">
        <v>16</v>
      </c>
    </row>
    <row r="1994" spans="1:9" x14ac:dyDescent="0.25">
      <c r="A1994" s="19" t="s">
        <v>54</v>
      </c>
      <c r="B1994" s="19"/>
      <c r="C1994" s="19"/>
      <c r="D1994" s="22">
        <v>0</v>
      </c>
      <c r="E1994" s="22">
        <v>0</v>
      </c>
      <c r="F1994" s="20">
        <v>5000000</v>
      </c>
      <c r="G1994" s="20">
        <v>2000000</v>
      </c>
      <c r="H1994" s="21"/>
      <c r="I1994" s="21"/>
    </row>
    <row r="1995" spans="1:9" x14ac:dyDescent="0.25">
      <c r="A1995" s="8"/>
      <c r="B1995" s="9" t="s">
        <v>55</v>
      </c>
      <c r="C1995" s="9"/>
      <c r="D1995" s="9"/>
      <c r="E1995" s="9"/>
      <c r="F1995" s="9"/>
      <c r="G1995" s="9"/>
      <c r="H1995" s="9"/>
      <c r="I1995" s="9"/>
    </row>
    <row r="1996" spans="1:9" x14ac:dyDescent="0.25">
      <c r="A1996" s="19" t="s">
        <v>54</v>
      </c>
      <c r="B1996" s="19"/>
      <c r="C1996" s="19"/>
      <c r="D1996" s="19"/>
      <c r="E1996" s="19"/>
      <c r="F1996" s="19"/>
      <c r="G1996" s="22">
        <v>0</v>
      </c>
      <c r="H1996" s="23"/>
      <c r="I1996" s="23"/>
    </row>
    <row r="1997" spans="1:9" ht="21" x14ac:dyDescent="0.25">
      <c r="A1997" s="19" t="s">
        <v>56</v>
      </c>
      <c r="B1997" s="19"/>
      <c r="C1997" s="19"/>
      <c r="D1997" s="11">
        <v>0</v>
      </c>
      <c r="E1997" s="11">
        <v>0</v>
      </c>
      <c r="F1997" s="12">
        <v>5000000</v>
      </c>
      <c r="G1997" s="12">
        <v>2000000</v>
      </c>
      <c r="H1997" s="23"/>
      <c r="I1997" s="23"/>
    </row>
    <row r="1998" spans="1:9" ht="21" x14ac:dyDescent="0.25">
      <c r="A1998" s="6" t="s">
        <v>2643</v>
      </c>
      <c r="B1998" s="7" t="s">
        <v>1449</v>
      </c>
      <c r="C1998" s="7"/>
      <c r="D1998" s="7"/>
      <c r="E1998" s="7"/>
      <c r="F1998" s="7"/>
      <c r="G1998" s="7"/>
      <c r="H1998" s="7"/>
      <c r="I1998" s="7"/>
    </row>
    <row r="1999" spans="1:9" x14ac:dyDescent="0.25">
      <c r="A1999" s="8"/>
      <c r="B1999" s="9" t="s">
        <v>12</v>
      </c>
      <c r="C1999" s="9"/>
      <c r="D1999" s="9"/>
      <c r="E1999" s="9"/>
      <c r="F1999" s="9"/>
      <c r="G1999" s="9"/>
      <c r="H1999" s="9"/>
      <c r="I1999" s="9"/>
    </row>
    <row r="2000" spans="1:9" x14ac:dyDescent="0.25">
      <c r="A2000" s="19" t="s">
        <v>54</v>
      </c>
      <c r="B2000" s="19"/>
      <c r="C2000" s="19"/>
      <c r="D2000" s="22">
        <v>0</v>
      </c>
      <c r="E2000" s="22">
        <v>0</v>
      </c>
      <c r="F2000" s="22">
        <v>0</v>
      </c>
      <c r="G2000" s="22">
        <v>0</v>
      </c>
      <c r="H2000" s="21"/>
      <c r="I2000" s="21"/>
    </row>
    <row r="2001" spans="1:9" x14ac:dyDescent="0.25">
      <c r="A2001" s="8"/>
      <c r="B2001" s="9" t="s">
        <v>55</v>
      </c>
      <c r="C2001" s="9"/>
      <c r="D2001" s="9"/>
      <c r="E2001" s="9"/>
      <c r="F2001" s="9"/>
      <c r="G2001" s="9"/>
      <c r="H2001" s="9"/>
      <c r="I2001" s="9"/>
    </row>
    <row r="2002" spans="1:9" x14ac:dyDescent="0.25">
      <c r="A2002" s="19" t="s">
        <v>54</v>
      </c>
      <c r="B2002" s="19"/>
      <c r="C2002" s="19"/>
      <c r="D2002" s="19"/>
      <c r="E2002" s="19"/>
      <c r="F2002" s="19"/>
      <c r="G2002" s="22">
        <v>0</v>
      </c>
      <c r="H2002" s="23"/>
      <c r="I2002" s="23"/>
    </row>
    <row r="2003" spans="1:9" ht="21" x14ac:dyDescent="0.25">
      <c r="A2003" s="19" t="s">
        <v>56</v>
      </c>
      <c r="B2003" s="19"/>
      <c r="C2003" s="19"/>
      <c r="D2003" s="11">
        <v>0</v>
      </c>
      <c r="E2003" s="11">
        <v>0</v>
      </c>
      <c r="F2003" s="11">
        <v>0</v>
      </c>
      <c r="G2003" s="11">
        <v>0</v>
      </c>
      <c r="H2003" s="23"/>
      <c r="I2003" s="23"/>
    </row>
    <row r="2004" spans="1:9" ht="21" x14ac:dyDescent="0.25">
      <c r="A2004" s="6" t="s">
        <v>2645</v>
      </c>
      <c r="B2004" s="7" t="s">
        <v>1450</v>
      </c>
      <c r="C2004" s="7"/>
      <c r="D2004" s="7"/>
      <c r="E2004" s="7"/>
      <c r="F2004" s="7"/>
      <c r="G2004" s="7"/>
      <c r="H2004" s="7"/>
      <c r="I2004" s="7"/>
    </row>
    <row r="2005" spans="1:9" x14ac:dyDescent="0.25">
      <c r="A2005" s="8"/>
      <c r="B2005" s="9" t="s">
        <v>12</v>
      </c>
      <c r="C2005" s="9"/>
      <c r="D2005" s="9"/>
      <c r="E2005" s="9"/>
      <c r="F2005" s="9"/>
      <c r="G2005" s="9"/>
      <c r="H2005" s="9"/>
      <c r="I2005" s="9"/>
    </row>
    <row r="2006" spans="1:9" x14ac:dyDescent="0.25">
      <c r="A2006" s="10"/>
      <c r="B2006" s="10" t="s">
        <v>3697</v>
      </c>
      <c r="C2006" s="7" t="s">
        <v>67</v>
      </c>
      <c r="D2006" s="11">
        <v>0</v>
      </c>
      <c r="E2006" s="11">
        <v>0</v>
      </c>
      <c r="F2006" s="11">
        <v>0</v>
      </c>
      <c r="G2006" s="11">
        <v>0</v>
      </c>
      <c r="H2006" s="7"/>
      <c r="I2006" s="7"/>
    </row>
    <row r="2007" spans="1:9" x14ac:dyDescent="0.25">
      <c r="A2007" s="13" t="s">
        <v>2063</v>
      </c>
      <c r="B2007" s="13" t="s">
        <v>3698</v>
      </c>
      <c r="C2007" s="14" t="s">
        <v>1331</v>
      </c>
      <c r="D2007" s="15">
        <v>0</v>
      </c>
      <c r="E2007" s="15">
        <v>0</v>
      </c>
      <c r="F2007" s="15">
        <v>0</v>
      </c>
      <c r="G2007" s="15">
        <v>0</v>
      </c>
      <c r="H2007" s="18">
        <v>0</v>
      </c>
      <c r="I2007" s="17" t="s">
        <v>16</v>
      </c>
    </row>
    <row r="2008" spans="1:9" x14ac:dyDescent="0.25">
      <c r="A2008" s="10"/>
      <c r="B2008" s="10" t="s">
        <v>3699</v>
      </c>
      <c r="C2008" s="7" t="s">
        <v>1451</v>
      </c>
      <c r="D2008" s="11">
        <v>0</v>
      </c>
      <c r="E2008" s="11">
        <v>0</v>
      </c>
      <c r="F2008" s="12">
        <v>365400000</v>
      </c>
      <c r="G2008" s="12">
        <v>446147000</v>
      </c>
      <c r="H2008" s="7"/>
      <c r="I2008" s="7"/>
    </row>
    <row r="2009" spans="1:9" x14ac:dyDescent="0.25">
      <c r="A2009" s="13" t="s">
        <v>2066</v>
      </c>
      <c r="B2009" s="13" t="s">
        <v>3700</v>
      </c>
      <c r="C2009" s="14" t="s">
        <v>1452</v>
      </c>
      <c r="D2009" s="15">
        <v>0</v>
      </c>
      <c r="E2009" s="15">
        <v>0</v>
      </c>
      <c r="F2009" s="15">
        <v>0</v>
      </c>
      <c r="G2009" s="15">
        <v>0</v>
      </c>
      <c r="H2009" s="17" t="s">
        <v>8</v>
      </c>
      <c r="I2009" s="17"/>
    </row>
    <row r="2010" spans="1:9" x14ac:dyDescent="0.25">
      <c r="A2010" s="13" t="s">
        <v>2068</v>
      </c>
      <c r="B2010" s="13" t="s">
        <v>3701</v>
      </c>
      <c r="C2010" s="14" t="s">
        <v>1453</v>
      </c>
      <c r="D2010" s="15">
        <v>0</v>
      </c>
      <c r="E2010" s="15">
        <v>0</v>
      </c>
      <c r="F2010" s="15">
        <v>0</v>
      </c>
      <c r="G2010" s="15">
        <v>0</v>
      </c>
      <c r="H2010" s="17" t="s">
        <v>8</v>
      </c>
      <c r="I2010" s="17"/>
    </row>
    <row r="2011" spans="1:9" ht="21" x14ac:dyDescent="0.25">
      <c r="A2011" s="13" t="s">
        <v>2070</v>
      </c>
      <c r="B2011" s="13" t="s">
        <v>3702</v>
      </c>
      <c r="C2011" s="14" t="s">
        <v>1454</v>
      </c>
      <c r="D2011" s="15">
        <v>0</v>
      </c>
      <c r="E2011" s="15">
        <v>0</v>
      </c>
      <c r="F2011" s="16">
        <v>365400000</v>
      </c>
      <c r="G2011" s="16">
        <v>446147000</v>
      </c>
      <c r="H2011" s="18">
        <v>0</v>
      </c>
      <c r="I2011" s="17" t="s">
        <v>16</v>
      </c>
    </row>
    <row r="2012" spans="1:9" x14ac:dyDescent="0.25">
      <c r="A2012" s="10"/>
      <c r="B2012" s="10" t="s">
        <v>3703</v>
      </c>
      <c r="C2012" s="7" t="s">
        <v>1455</v>
      </c>
      <c r="D2012" s="11">
        <v>0</v>
      </c>
      <c r="E2012" s="11">
        <v>0</v>
      </c>
      <c r="F2012" s="11">
        <v>0</v>
      </c>
      <c r="G2012" s="11">
        <v>0</v>
      </c>
      <c r="H2012" s="7"/>
      <c r="I2012" s="7"/>
    </row>
    <row r="2013" spans="1:9" x14ac:dyDescent="0.25">
      <c r="A2013" s="13" t="s">
        <v>2072</v>
      </c>
      <c r="B2013" s="13" t="s">
        <v>3704</v>
      </c>
      <c r="C2013" s="14" t="s">
        <v>1456</v>
      </c>
      <c r="D2013" s="15">
        <v>0</v>
      </c>
      <c r="E2013" s="15">
        <v>0</v>
      </c>
      <c r="F2013" s="15">
        <v>0</v>
      </c>
      <c r="G2013" s="15">
        <v>0</v>
      </c>
      <c r="H2013" s="17" t="s">
        <v>8</v>
      </c>
      <c r="I2013" s="17"/>
    </row>
    <row r="2014" spans="1:9" x14ac:dyDescent="0.25">
      <c r="A2014" s="13" t="s">
        <v>2074</v>
      </c>
      <c r="B2014" s="13" t="s">
        <v>3705</v>
      </c>
      <c r="C2014" s="14" t="s">
        <v>1457</v>
      </c>
      <c r="D2014" s="15">
        <v>0</v>
      </c>
      <c r="E2014" s="15">
        <v>0</v>
      </c>
      <c r="F2014" s="15">
        <v>0</v>
      </c>
      <c r="G2014" s="15">
        <v>0</v>
      </c>
      <c r="H2014" s="17" t="s">
        <v>8</v>
      </c>
      <c r="I2014" s="17"/>
    </row>
    <row r="2015" spans="1:9" x14ac:dyDescent="0.25">
      <c r="A2015" s="19" t="s">
        <v>54</v>
      </c>
      <c r="B2015" s="19"/>
      <c r="C2015" s="19"/>
      <c r="D2015" s="22">
        <v>0</v>
      </c>
      <c r="E2015" s="22">
        <v>0</v>
      </c>
      <c r="F2015" s="20">
        <v>365400000</v>
      </c>
      <c r="G2015" s="20">
        <v>446147000</v>
      </c>
      <c r="H2015" s="21"/>
      <c r="I2015" s="21"/>
    </row>
    <row r="2016" spans="1:9" x14ac:dyDescent="0.25">
      <c r="A2016" s="8"/>
      <c r="B2016" s="9" t="s">
        <v>55</v>
      </c>
      <c r="C2016" s="9"/>
      <c r="D2016" s="9"/>
      <c r="E2016" s="9"/>
      <c r="F2016" s="9"/>
      <c r="G2016" s="9"/>
      <c r="H2016" s="9"/>
      <c r="I2016" s="9"/>
    </row>
    <row r="2017" spans="1:9" x14ac:dyDescent="0.25">
      <c r="A2017" s="19" t="s">
        <v>54</v>
      </c>
      <c r="B2017" s="19"/>
      <c r="C2017" s="19"/>
      <c r="D2017" s="19"/>
      <c r="E2017" s="19"/>
      <c r="F2017" s="19"/>
      <c r="G2017" s="22">
        <v>0</v>
      </c>
      <c r="H2017" s="23"/>
      <c r="I2017" s="23"/>
    </row>
    <row r="2018" spans="1:9" ht="21" x14ac:dyDescent="0.25">
      <c r="A2018" s="19" t="s">
        <v>56</v>
      </c>
      <c r="B2018" s="19"/>
      <c r="C2018" s="19"/>
      <c r="D2018" s="11">
        <v>0</v>
      </c>
      <c r="E2018" s="11">
        <v>0</v>
      </c>
      <c r="F2018" s="12">
        <v>365400000</v>
      </c>
      <c r="G2018" s="12">
        <v>446147000</v>
      </c>
      <c r="H2018" s="23"/>
      <c r="I2018" s="23"/>
    </row>
    <row r="2019" spans="1:9" ht="21" x14ac:dyDescent="0.25">
      <c r="A2019" s="6" t="s">
        <v>2647</v>
      </c>
      <c r="B2019" s="7" t="s">
        <v>1458</v>
      </c>
      <c r="C2019" s="7"/>
      <c r="D2019" s="7"/>
      <c r="E2019" s="7"/>
      <c r="F2019" s="7"/>
      <c r="G2019" s="7"/>
      <c r="H2019" s="7"/>
      <c r="I2019" s="7"/>
    </row>
    <row r="2020" spans="1:9" x14ac:dyDescent="0.25">
      <c r="A2020" s="8"/>
      <c r="B2020" s="9" t="s">
        <v>12</v>
      </c>
      <c r="C2020" s="9"/>
      <c r="D2020" s="9"/>
      <c r="E2020" s="9"/>
      <c r="F2020" s="9"/>
      <c r="G2020" s="9"/>
      <c r="H2020" s="9"/>
      <c r="I2020" s="9"/>
    </row>
    <row r="2021" spans="1:9" x14ac:dyDescent="0.25">
      <c r="A2021" s="10"/>
      <c r="B2021" s="10" t="s">
        <v>3706</v>
      </c>
      <c r="C2021" s="7" t="s">
        <v>1459</v>
      </c>
      <c r="D2021" s="12">
        <v>1737525</v>
      </c>
      <c r="E2021" s="11">
        <v>0</v>
      </c>
      <c r="F2021" s="12">
        <v>88000000</v>
      </c>
      <c r="G2021" s="12">
        <v>142000000</v>
      </c>
      <c r="H2021" s="7"/>
      <c r="I2021" s="7"/>
    </row>
    <row r="2022" spans="1:9" ht="21" x14ac:dyDescent="0.25">
      <c r="A2022" s="13" t="s">
        <v>2063</v>
      </c>
      <c r="B2022" s="13" t="s">
        <v>3707</v>
      </c>
      <c r="C2022" s="14" t="s">
        <v>1460</v>
      </c>
      <c r="D2022" s="15">
        <v>0</v>
      </c>
      <c r="E2022" s="15">
        <v>0</v>
      </c>
      <c r="F2022" s="16">
        <v>10000000</v>
      </c>
      <c r="G2022" s="16">
        <v>45000000</v>
      </c>
      <c r="H2022" s="18">
        <v>0</v>
      </c>
      <c r="I2022" s="17" t="s">
        <v>16</v>
      </c>
    </row>
    <row r="2023" spans="1:9" ht="21" x14ac:dyDescent="0.25">
      <c r="A2023" s="13" t="s">
        <v>2066</v>
      </c>
      <c r="B2023" s="13" t="s">
        <v>3708</v>
      </c>
      <c r="C2023" s="14" t="s">
        <v>1461</v>
      </c>
      <c r="D2023" s="15">
        <v>0</v>
      </c>
      <c r="E2023" s="15">
        <v>0</v>
      </c>
      <c r="F2023" s="16">
        <v>5000000</v>
      </c>
      <c r="G2023" s="15">
        <v>0</v>
      </c>
      <c r="H2023" s="18">
        <v>0</v>
      </c>
      <c r="I2023" s="17" t="s">
        <v>1462</v>
      </c>
    </row>
    <row r="2024" spans="1:9" ht="31.5" x14ac:dyDescent="0.25">
      <c r="A2024" s="13" t="s">
        <v>2068</v>
      </c>
      <c r="B2024" s="13" t="s">
        <v>3709</v>
      </c>
      <c r="C2024" s="14" t="s">
        <v>1463</v>
      </c>
      <c r="D2024" s="15">
        <v>0</v>
      </c>
      <c r="E2024" s="15">
        <v>0</v>
      </c>
      <c r="F2024" s="16">
        <v>3000000</v>
      </c>
      <c r="G2024" s="16">
        <v>9000000</v>
      </c>
      <c r="H2024" s="18">
        <v>0</v>
      </c>
      <c r="I2024" s="17" t="s">
        <v>1464</v>
      </c>
    </row>
    <row r="2025" spans="1:9" x14ac:dyDescent="0.25">
      <c r="A2025" s="13" t="s">
        <v>2070</v>
      </c>
      <c r="B2025" s="13" t="s">
        <v>3710</v>
      </c>
      <c r="C2025" s="14" t="s">
        <v>1465</v>
      </c>
      <c r="D2025" s="15">
        <v>0</v>
      </c>
      <c r="E2025" s="15">
        <v>0</v>
      </c>
      <c r="F2025" s="16">
        <v>1500000</v>
      </c>
      <c r="G2025" s="16">
        <v>1500000</v>
      </c>
      <c r="H2025" s="18">
        <v>0</v>
      </c>
      <c r="I2025" s="17" t="s">
        <v>1466</v>
      </c>
    </row>
    <row r="2026" spans="1:9" x14ac:dyDescent="0.25">
      <c r="A2026" s="13" t="s">
        <v>2072</v>
      </c>
      <c r="B2026" s="13" t="s">
        <v>3711</v>
      </c>
      <c r="C2026" s="14" t="s">
        <v>1467</v>
      </c>
      <c r="D2026" s="15">
        <v>0</v>
      </c>
      <c r="E2026" s="15">
        <v>0</v>
      </c>
      <c r="F2026" s="16">
        <v>10000000</v>
      </c>
      <c r="G2026" s="16">
        <v>10000000</v>
      </c>
      <c r="H2026" s="18">
        <v>0</v>
      </c>
      <c r="I2026" s="17" t="s">
        <v>16</v>
      </c>
    </row>
    <row r="2027" spans="1:9" x14ac:dyDescent="0.25">
      <c r="A2027" s="13" t="s">
        <v>2074</v>
      </c>
      <c r="B2027" s="13" t="s">
        <v>3712</v>
      </c>
      <c r="C2027" s="14" t="s">
        <v>1468</v>
      </c>
      <c r="D2027" s="15">
        <v>0</v>
      </c>
      <c r="E2027" s="15">
        <v>0</v>
      </c>
      <c r="F2027" s="16">
        <v>10000000</v>
      </c>
      <c r="G2027" s="16">
        <v>10000000</v>
      </c>
      <c r="H2027" s="18">
        <v>0</v>
      </c>
      <c r="I2027" s="17" t="s">
        <v>16</v>
      </c>
    </row>
    <row r="2028" spans="1:9" ht="21" x14ac:dyDescent="0.25">
      <c r="A2028" s="13" t="s">
        <v>2077</v>
      </c>
      <c r="B2028" s="13" t="s">
        <v>3713</v>
      </c>
      <c r="C2028" s="14" t="s">
        <v>1469</v>
      </c>
      <c r="D2028" s="15">
        <v>0</v>
      </c>
      <c r="E2028" s="15">
        <v>0</v>
      </c>
      <c r="F2028" s="16">
        <v>5000000</v>
      </c>
      <c r="G2028" s="16">
        <v>10000000</v>
      </c>
      <c r="H2028" s="18">
        <v>0</v>
      </c>
      <c r="I2028" s="17" t="s">
        <v>1470</v>
      </c>
    </row>
    <row r="2029" spans="1:9" x14ac:dyDescent="0.25">
      <c r="A2029" s="13" t="s">
        <v>2080</v>
      </c>
      <c r="B2029" s="13" t="s">
        <v>3714</v>
      </c>
      <c r="C2029" s="14" t="s">
        <v>1471</v>
      </c>
      <c r="D2029" s="15">
        <v>0</v>
      </c>
      <c r="E2029" s="15">
        <v>0</v>
      </c>
      <c r="F2029" s="16">
        <v>500000</v>
      </c>
      <c r="G2029" s="15">
        <v>0</v>
      </c>
      <c r="H2029" s="18">
        <v>0</v>
      </c>
      <c r="I2029" s="17" t="s">
        <v>1472</v>
      </c>
    </row>
    <row r="2030" spans="1:9" ht="21" x14ac:dyDescent="0.25">
      <c r="A2030" s="13" t="s">
        <v>2082</v>
      </c>
      <c r="B2030" s="13" t="s">
        <v>3715</v>
      </c>
      <c r="C2030" s="14" t="s">
        <v>1473</v>
      </c>
      <c r="D2030" s="16">
        <v>1737525</v>
      </c>
      <c r="E2030" s="15">
        <v>0</v>
      </c>
      <c r="F2030" s="16">
        <v>20000000</v>
      </c>
      <c r="G2030" s="16">
        <v>30000000</v>
      </c>
      <c r="H2030" s="18">
        <v>0</v>
      </c>
      <c r="I2030" s="17" t="s">
        <v>1474</v>
      </c>
    </row>
    <row r="2031" spans="1:9" ht="21" x14ac:dyDescent="0.25">
      <c r="A2031" s="13" t="s">
        <v>2084</v>
      </c>
      <c r="B2031" s="13" t="s">
        <v>3716</v>
      </c>
      <c r="C2031" s="14" t="s">
        <v>1475</v>
      </c>
      <c r="D2031" s="15">
        <v>0</v>
      </c>
      <c r="E2031" s="15">
        <v>0</v>
      </c>
      <c r="F2031" s="16">
        <v>1500000</v>
      </c>
      <c r="G2031" s="16">
        <v>5000000</v>
      </c>
      <c r="H2031" s="18">
        <v>0</v>
      </c>
      <c r="I2031" s="17" t="s">
        <v>189</v>
      </c>
    </row>
    <row r="2032" spans="1:9" x14ac:dyDescent="0.25">
      <c r="A2032" s="13" t="s">
        <v>2088</v>
      </c>
      <c r="B2032" s="13" t="s">
        <v>3717</v>
      </c>
      <c r="C2032" s="14" t="s">
        <v>1476</v>
      </c>
      <c r="D2032" s="15">
        <v>0</v>
      </c>
      <c r="E2032" s="15">
        <v>0</v>
      </c>
      <c r="F2032" s="16">
        <v>1500000</v>
      </c>
      <c r="G2032" s="16">
        <v>1500000</v>
      </c>
      <c r="H2032" s="18">
        <v>0</v>
      </c>
      <c r="I2032" s="17" t="s">
        <v>181</v>
      </c>
    </row>
    <row r="2033" spans="1:9" ht="21" x14ac:dyDescent="0.25">
      <c r="A2033" s="13" t="s">
        <v>2090</v>
      </c>
      <c r="B2033" s="13" t="s">
        <v>3718</v>
      </c>
      <c r="C2033" s="14" t="s">
        <v>1477</v>
      </c>
      <c r="D2033" s="15">
        <v>0</v>
      </c>
      <c r="E2033" s="15">
        <v>0</v>
      </c>
      <c r="F2033" s="16">
        <v>20000000</v>
      </c>
      <c r="G2033" s="16">
        <v>20000000</v>
      </c>
      <c r="H2033" s="18">
        <v>0</v>
      </c>
      <c r="I2033" s="17" t="s">
        <v>189</v>
      </c>
    </row>
    <row r="2034" spans="1:9" x14ac:dyDescent="0.25">
      <c r="A2034" s="10"/>
      <c r="B2034" s="10" t="s">
        <v>3719</v>
      </c>
      <c r="C2034" s="7" t="s">
        <v>1478</v>
      </c>
      <c r="D2034" s="12">
        <v>8882556871.4099998</v>
      </c>
      <c r="E2034" s="12">
        <v>7068033192.4899998</v>
      </c>
      <c r="F2034" s="12">
        <v>21771000000</v>
      </c>
      <c r="G2034" s="12">
        <v>24735500000</v>
      </c>
      <c r="H2034" s="7"/>
      <c r="I2034" s="7"/>
    </row>
    <row r="2035" spans="1:9" ht="21" x14ac:dyDescent="0.25">
      <c r="A2035" s="13" t="s">
        <v>2092</v>
      </c>
      <c r="B2035" s="13" t="s">
        <v>3720</v>
      </c>
      <c r="C2035" s="14" t="s">
        <v>1479</v>
      </c>
      <c r="D2035" s="15">
        <v>0</v>
      </c>
      <c r="E2035" s="15">
        <v>0</v>
      </c>
      <c r="F2035" s="16">
        <v>32500000</v>
      </c>
      <c r="G2035" s="16">
        <v>32500000</v>
      </c>
      <c r="H2035" s="17" t="s">
        <v>8</v>
      </c>
      <c r="I2035" s="17"/>
    </row>
    <row r="2036" spans="1:9" x14ac:dyDescent="0.25">
      <c r="A2036" s="13" t="s">
        <v>2094</v>
      </c>
      <c r="B2036" s="13" t="s">
        <v>3721</v>
      </c>
      <c r="C2036" s="14" t="s">
        <v>1480</v>
      </c>
      <c r="D2036" s="16">
        <v>6977853183.4200001</v>
      </c>
      <c r="E2036" s="16">
        <v>6886026724.6599998</v>
      </c>
      <c r="F2036" s="16">
        <v>18681000000</v>
      </c>
      <c r="G2036" s="16">
        <v>21000000000</v>
      </c>
      <c r="H2036" s="17" t="s">
        <v>8</v>
      </c>
      <c r="I2036" s="17"/>
    </row>
    <row r="2037" spans="1:9" x14ac:dyDescent="0.25">
      <c r="A2037" s="13" t="s">
        <v>2096</v>
      </c>
      <c r="B2037" s="13" t="s">
        <v>3722</v>
      </c>
      <c r="C2037" s="14" t="s">
        <v>1481</v>
      </c>
      <c r="D2037" s="15">
        <v>0</v>
      </c>
      <c r="E2037" s="15">
        <v>0</v>
      </c>
      <c r="F2037" s="15">
        <v>0</v>
      </c>
      <c r="G2037" s="15">
        <v>0</v>
      </c>
      <c r="H2037" s="17" t="s">
        <v>8</v>
      </c>
      <c r="I2037" s="17"/>
    </row>
    <row r="2038" spans="1:9" x14ac:dyDescent="0.25">
      <c r="A2038" s="13" t="s">
        <v>2099</v>
      </c>
      <c r="B2038" s="13" t="s">
        <v>3723</v>
      </c>
      <c r="C2038" s="14" t="s">
        <v>1482</v>
      </c>
      <c r="D2038" s="16">
        <v>1352158011.2</v>
      </c>
      <c r="E2038" s="15">
        <v>0</v>
      </c>
      <c r="F2038" s="16">
        <v>2000000000</v>
      </c>
      <c r="G2038" s="16">
        <v>2500000000</v>
      </c>
      <c r="H2038" s="17" t="s">
        <v>8</v>
      </c>
      <c r="I2038" s="17"/>
    </row>
    <row r="2039" spans="1:9" ht="21" x14ac:dyDescent="0.25">
      <c r="A2039" s="13" t="s">
        <v>2101</v>
      </c>
      <c r="B2039" s="13" t="s">
        <v>3724</v>
      </c>
      <c r="C2039" s="14" t="s">
        <v>1483</v>
      </c>
      <c r="D2039" s="15">
        <v>0</v>
      </c>
      <c r="E2039" s="15">
        <v>0</v>
      </c>
      <c r="F2039" s="16">
        <v>3000000</v>
      </c>
      <c r="G2039" s="16">
        <v>5000000</v>
      </c>
      <c r="H2039" s="17" t="s">
        <v>8</v>
      </c>
      <c r="I2039" s="17"/>
    </row>
    <row r="2040" spans="1:9" ht="21" x14ac:dyDescent="0.25">
      <c r="A2040" s="13" t="s">
        <v>2103</v>
      </c>
      <c r="B2040" s="13" t="s">
        <v>3725</v>
      </c>
      <c r="C2040" s="14" t="s">
        <v>1484</v>
      </c>
      <c r="D2040" s="15">
        <v>0</v>
      </c>
      <c r="E2040" s="15">
        <v>0</v>
      </c>
      <c r="F2040" s="15">
        <v>0</v>
      </c>
      <c r="G2040" s="15">
        <v>0</v>
      </c>
      <c r="H2040" s="17" t="s">
        <v>8</v>
      </c>
      <c r="I2040" s="17"/>
    </row>
    <row r="2041" spans="1:9" x14ac:dyDescent="0.25">
      <c r="A2041" s="13" t="s">
        <v>2105</v>
      </c>
      <c r="B2041" s="13" t="s">
        <v>3726</v>
      </c>
      <c r="C2041" s="14" t="s">
        <v>1485</v>
      </c>
      <c r="D2041" s="15">
        <v>0</v>
      </c>
      <c r="E2041" s="15">
        <v>0</v>
      </c>
      <c r="F2041" s="16">
        <v>1500000</v>
      </c>
      <c r="G2041" s="16">
        <v>2000000</v>
      </c>
      <c r="H2041" s="17" t="s">
        <v>8</v>
      </c>
      <c r="I2041" s="17"/>
    </row>
    <row r="2042" spans="1:9" x14ac:dyDescent="0.25">
      <c r="A2042" s="13" t="s">
        <v>2107</v>
      </c>
      <c r="B2042" s="13" t="s">
        <v>3727</v>
      </c>
      <c r="C2042" s="14" t="s">
        <v>1486</v>
      </c>
      <c r="D2042" s="15">
        <v>0</v>
      </c>
      <c r="E2042" s="15">
        <v>0</v>
      </c>
      <c r="F2042" s="16">
        <v>3000000</v>
      </c>
      <c r="G2042" s="16">
        <v>3000000</v>
      </c>
      <c r="H2042" s="18">
        <v>0</v>
      </c>
      <c r="I2042" s="17" t="s">
        <v>16</v>
      </c>
    </row>
    <row r="2043" spans="1:9" ht="21" x14ac:dyDescent="0.25">
      <c r="A2043" s="13" t="s">
        <v>2109</v>
      </c>
      <c r="B2043" s="13" t="s">
        <v>3728</v>
      </c>
      <c r="C2043" s="14" t="s">
        <v>1487</v>
      </c>
      <c r="D2043" s="16">
        <v>496615058.98000002</v>
      </c>
      <c r="E2043" s="16">
        <v>109462890.70999999</v>
      </c>
      <c r="F2043" s="16">
        <v>900000000</v>
      </c>
      <c r="G2043" s="16">
        <v>900000000</v>
      </c>
      <c r="H2043" s="18">
        <v>0</v>
      </c>
      <c r="I2043" s="17" t="s">
        <v>16</v>
      </c>
    </row>
    <row r="2044" spans="1:9" ht="21" x14ac:dyDescent="0.25">
      <c r="A2044" s="13" t="s">
        <v>2111</v>
      </c>
      <c r="B2044" s="13" t="s">
        <v>3729</v>
      </c>
      <c r="C2044" s="14" t="s">
        <v>1488</v>
      </c>
      <c r="D2044" s="15">
        <v>0</v>
      </c>
      <c r="E2044" s="15">
        <v>0</v>
      </c>
      <c r="F2044" s="15">
        <v>0</v>
      </c>
      <c r="G2044" s="15">
        <v>0</v>
      </c>
      <c r="H2044" s="18">
        <v>0</v>
      </c>
      <c r="I2044" s="17" t="s">
        <v>189</v>
      </c>
    </row>
    <row r="2045" spans="1:9" x14ac:dyDescent="0.25">
      <c r="A2045" s="13" t="s">
        <v>2114</v>
      </c>
      <c r="B2045" s="13" t="s">
        <v>3730</v>
      </c>
      <c r="C2045" s="14" t="s">
        <v>1489</v>
      </c>
      <c r="D2045" s="16">
        <v>55930617.810000002</v>
      </c>
      <c r="E2045" s="16">
        <v>72543577.120000005</v>
      </c>
      <c r="F2045" s="16">
        <v>75000000</v>
      </c>
      <c r="G2045" s="16">
        <v>75000000</v>
      </c>
      <c r="H2045" s="18">
        <v>0</v>
      </c>
      <c r="I2045" s="17" t="s">
        <v>16</v>
      </c>
    </row>
    <row r="2046" spans="1:9" x14ac:dyDescent="0.25">
      <c r="A2046" s="13" t="s">
        <v>2116</v>
      </c>
      <c r="B2046" s="13" t="s">
        <v>3731</v>
      </c>
      <c r="C2046" s="14" t="s">
        <v>1490</v>
      </c>
      <c r="D2046" s="15">
        <v>0</v>
      </c>
      <c r="E2046" s="15">
        <v>0</v>
      </c>
      <c r="F2046" s="16">
        <v>20000000</v>
      </c>
      <c r="G2046" s="16">
        <v>62000000</v>
      </c>
      <c r="H2046" s="18">
        <v>0</v>
      </c>
      <c r="I2046" s="17" t="s">
        <v>189</v>
      </c>
    </row>
    <row r="2047" spans="1:9" x14ac:dyDescent="0.25">
      <c r="A2047" s="13" t="s">
        <v>2119</v>
      </c>
      <c r="B2047" s="13" t="s">
        <v>3732</v>
      </c>
      <c r="C2047" s="14" t="s">
        <v>1491</v>
      </c>
      <c r="D2047" s="15">
        <v>0</v>
      </c>
      <c r="E2047" s="15">
        <v>0</v>
      </c>
      <c r="F2047" s="15">
        <v>0</v>
      </c>
      <c r="G2047" s="15">
        <v>0</v>
      </c>
      <c r="H2047" s="18">
        <v>0</v>
      </c>
      <c r="I2047" s="17" t="s">
        <v>1492</v>
      </c>
    </row>
    <row r="2048" spans="1:9" x14ac:dyDescent="0.25">
      <c r="A2048" s="13" t="s">
        <v>2122</v>
      </c>
      <c r="B2048" s="13" t="s">
        <v>3733</v>
      </c>
      <c r="C2048" s="14" t="s">
        <v>1493</v>
      </c>
      <c r="D2048" s="15">
        <v>0</v>
      </c>
      <c r="E2048" s="15">
        <v>0</v>
      </c>
      <c r="F2048" s="16">
        <v>40000000</v>
      </c>
      <c r="G2048" s="16">
        <v>40000000</v>
      </c>
      <c r="H2048" s="18">
        <v>0</v>
      </c>
      <c r="I2048" s="17" t="s">
        <v>1464</v>
      </c>
    </row>
    <row r="2049" spans="1:9" x14ac:dyDescent="0.25">
      <c r="A2049" s="13" t="s">
        <v>2125</v>
      </c>
      <c r="B2049" s="13" t="s">
        <v>3734</v>
      </c>
      <c r="C2049" s="14" t="s">
        <v>1494</v>
      </c>
      <c r="D2049" s="15">
        <v>0</v>
      </c>
      <c r="E2049" s="15">
        <v>0</v>
      </c>
      <c r="F2049" s="16">
        <v>3000000</v>
      </c>
      <c r="G2049" s="16">
        <v>6000000</v>
      </c>
      <c r="H2049" s="18">
        <v>0</v>
      </c>
      <c r="I2049" s="17" t="s">
        <v>16</v>
      </c>
    </row>
    <row r="2050" spans="1:9" ht="21" x14ac:dyDescent="0.25">
      <c r="A2050" s="13" t="s">
        <v>2127</v>
      </c>
      <c r="B2050" s="13" t="s">
        <v>3735</v>
      </c>
      <c r="C2050" s="14" t="s">
        <v>1495</v>
      </c>
      <c r="D2050" s="15">
        <v>0</v>
      </c>
      <c r="E2050" s="15">
        <v>0</v>
      </c>
      <c r="F2050" s="15">
        <v>0</v>
      </c>
      <c r="G2050" s="15">
        <v>0</v>
      </c>
      <c r="H2050" s="18">
        <v>0</v>
      </c>
      <c r="I2050" s="17" t="s">
        <v>1470</v>
      </c>
    </row>
    <row r="2051" spans="1:9" x14ac:dyDescent="0.25">
      <c r="A2051" s="13" t="s">
        <v>2130</v>
      </c>
      <c r="B2051" s="13" t="s">
        <v>3736</v>
      </c>
      <c r="C2051" s="14" t="s">
        <v>1496</v>
      </c>
      <c r="D2051" s="15">
        <v>0</v>
      </c>
      <c r="E2051" s="15">
        <v>0</v>
      </c>
      <c r="F2051" s="16">
        <v>2000000</v>
      </c>
      <c r="G2051" s="16">
        <v>100000000</v>
      </c>
      <c r="H2051" s="18">
        <v>0</v>
      </c>
      <c r="I2051" s="17" t="s">
        <v>189</v>
      </c>
    </row>
    <row r="2052" spans="1:9" x14ac:dyDescent="0.25">
      <c r="A2052" s="13" t="s">
        <v>2132</v>
      </c>
      <c r="B2052" s="13" t="s">
        <v>3737</v>
      </c>
      <c r="C2052" s="14" t="s">
        <v>1497</v>
      </c>
      <c r="D2052" s="15">
        <v>0</v>
      </c>
      <c r="E2052" s="15">
        <v>0</v>
      </c>
      <c r="F2052" s="16">
        <v>10000000</v>
      </c>
      <c r="G2052" s="16">
        <v>10000000</v>
      </c>
      <c r="H2052" s="18">
        <v>0</v>
      </c>
      <c r="I2052" s="17" t="s">
        <v>16</v>
      </c>
    </row>
    <row r="2053" spans="1:9" x14ac:dyDescent="0.25">
      <c r="A2053" s="10"/>
      <c r="B2053" s="10" t="s">
        <v>3738</v>
      </c>
      <c r="C2053" s="7" t="s">
        <v>1498</v>
      </c>
      <c r="D2053" s="11">
        <v>0</v>
      </c>
      <c r="E2053" s="11">
        <v>0</v>
      </c>
      <c r="F2053" s="11">
        <v>0</v>
      </c>
      <c r="G2053" s="11">
        <v>0</v>
      </c>
      <c r="H2053" s="7"/>
      <c r="I2053" s="7"/>
    </row>
    <row r="2054" spans="1:9" ht="21" x14ac:dyDescent="0.25">
      <c r="A2054" s="13" t="s">
        <v>2230</v>
      </c>
      <c r="B2054" s="13" t="s">
        <v>3739</v>
      </c>
      <c r="C2054" s="14" t="s">
        <v>1499</v>
      </c>
      <c r="D2054" s="15">
        <v>0</v>
      </c>
      <c r="E2054" s="15">
        <v>0</v>
      </c>
      <c r="F2054" s="15">
        <v>0</v>
      </c>
      <c r="G2054" s="15">
        <v>0</v>
      </c>
      <c r="H2054" s="17" t="s">
        <v>8</v>
      </c>
      <c r="I2054" s="17"/>
    </row>
    <row r="2055" spans="1:9" x14ac:dyDescent="0.25">
      <c r="A2055" s="13" t="s">
        <v>2232</v>
      </c>
      <c r="B2055" s="13" t="s">
        <v>3740</v>
      </c>
      <c r="C2055" s="14" t="s">
        <v>1493</v>
      </c>
      <c r="D2055" s="15">
        <v>0</v>
      </c>
      <c r="E2055" s="15">
        <v>0</v>
      </c>
      <c r="F2055" s="15">
        <v>0</v>
      </c>
      <c r="G2055" s="15">
        <v>0</v>
      </c>
      <c r="H2055" s="17" t="s">
        <v>8</v>
      </c>
      <c r="I2055" s="17"/>
    </row>
    <row r="2056" spans="1:9" x14ac:dyDescent="0.25">
      <c r="A2056" s="13" t="s">
        <v>2235</v>
      </c>
      <c r="B2056" s="13" t="s">
        <v>3741</v>
      </c>
      <c r="C2056" s="14" t="s">
        <v>1485</v>
      </c>
      <c r="D2056" s="15">
        <v>0</v>
      </c>
      <c r="E2056" s="15">
        <v>0</v>
      </c>
      <c r="F2056" s="15">
        <v>0</v>
      </c>
      <c r="G2056" s="15">
        <v>0</v>
      </c>
      <c r="H2056" s="17" t="s">
        <v>8</v>
      </c>
      <c r="I2056" s="17"/>
    </row>
    <row r="2057" spans="1:9" x14ac:dyDescent="0.25">
      <c r="A2057" s="10"/>
      <c r="B2057" s="10" t="s">
        <v>3742</v>
      </c>
      <c r="C2057" s="7" t="s">
        <v>23</v>
      </c>
      <c r="D2057" s="11">
        <v>0</v>
      </c>
      <c r="E2057" s="11">
        <v>0</v>
      </c>
      <c r="F2057" s="12">
        <v>5000000</v>
      </c>
      <c r="G2057" s="12">
        <v>10000000</v>
      </c>
      <c r="H2057" s="7"/>
      <c r="I2057" s="7"/>
    </row>
    <row r="2058" spans="1:9" ht="31.5" x14ac:dyDescent="0.25">
      <c r="A2058" s="13" t="s">
        <v>2236</v>
      </c>
      <c r="B2058" s="13" t="s">
        <v>3743</v>
      </c>
      <c r="C2058" s="14" t="s">
        <v>1500</v>
      </c>
      <c r="D2058" s="15">
        <v>0</v>
      </c>
      <c r="E2058" s="15">
        <v>0</v>
      </c>
      <c r="F2058" s="15">
        <v>0</v>
      </c>
      <c r="G2058" s="15">
        <v>0</v>
      </c>
      <c r="H2058" s="17" t="s">
        <v>8</v>
      </c>
      <c r="I2058" s="17"/>
    </row>
    <row r="2059" spans="1:9" ht="21" x14ac:dyDescent="0.25">
      <c r="A2059" s="13" t="s">
        <v>2237</v>
      </c>
      <c r="B2059" s="13" t="s">
        <v>3744</v>
      </c>
      <c r="C2059" s="14" t="s">
        <v>1501</v>
      </c>
      <c r="D2059" s="15">
        <v>0</v>
      </c>
      <c r="E2059" s="15">
        <v>0</v>
      </c>
      <c r="F2059" s="15">
        <v>0</v>
      </c>
      <c r="G2059" s="15">
        <v>0</v>
      </c>
      <c r="H2059" s="17" t="s">
        <v>8</v>
      </c>
      <c r="I2059" s="17"/>
    </row>
    <row r="2060" spans="1:9" ht="21" x14ac:dyDescent="0.25">
      <c r="A2060" s="13" t="s">
        <v>2238</v>
      </c>
      <c r="B2060" s="13" t="s">
        <v>3745</v>
      </c>
      <c r="C2060" s="14" t="s">
        <v>1502</v>
      </c>
      <c r="D2060" s="15">
        <v>0</v>
      </c>
      <c r="E2060" s="15">
        <v>0</v>
      </c>
      <c r="F2060" s="15">
        <v>0</v>
      </c>
      <c r="G2060" s="15">
        <v>0</v>
      </c>
      <c r="H2060" s="17" t="s">
        <v>8</v>
      </c>
      <c r="I2060" s="17"/>
    </row>
    <row r="2061" spans="1:9" x14ac:dyDescent="0.25">
      <c r="A2061" s="13" t="s">
        <v>2240</v>
      </c>
      <c r="B2061" s="13" t="s">
        <v>3746</v>
      </c>
      <c r="C2061" s="14" t="s">
        <v>70</v>
      </c>
      <c r="D2061" s="15">
        <v>0</v>
      </c>
      <c r="E2061" s="15">
        <v>0</v>
      </c>
      <c r="F2061" s="15">
        <v>0</v>
      </c>
      <c r="G2061" s="16">
        <v>2000000</v>
      </c>
      <c r="H2061" s="17" t="s">
        <v>8</v>
      </c>
      <c r="I2061" s="17"/>
    </row>
    <row r="2062" spans="1:9" x14ac:dyDescent="0.25">
      <c r="A2062" s="13" t="s">
        <v>2243</v>
      </c>
      <c r="B2062" s="13" t="s">
        <v>3747</v>
      </c>
      <c r="C2062" s="14" t="s">
        <v>1503</v>
      </c>
      <c r="D2062" s="15">
        <v>0</v>
      </c>
      <c r="E2062" s="15">
        <v>0</v>
      </c>
      <c r="F2062" s="15">
        <v>0</v>
      </c>
      <c r="G2062" s="15">
        <v>0</v>
      </c>
      <c r="H2062" s="17" t="s">
        <v>8</v>
      </c>
      <c r="I2062" s="17"/>
    </row>
    <row r="2063" spans="1:9" x14ac:dyDescent="0.25">
      <c r="A2063" s="13" t="s">
        <v>2244</v>
      </c>
      <c r="B2063" s="13" t="s">
        <v>3748</v>
      </c>
      <c r="C2063" s="14" t="s">
        <v>1504</v>
      </c>
      <c r="D2063" s="15">
        <v>0</v>
      </c>
      <c r="E2063" s="15">
        <v>0</v>
      </c>
      <c r="F2063" s="16">
        <v>5000000</v>
      </c>
      <c r="G2063" s="16">
        <v>5000000</v>
      </c>
      <c r="H2063" s="18">
        <v>0</v>
      </c>
      <c r="I2063" s="17" t="s">
        <v>717</v>
      </c>
    </row>
    <row r="2064" spans="1:9" ht="21" x14ac:dyDescent="0.25">
      <c r="A2064" s="13" t="s">
        <v>2245</v>
      </c>
      <c r="B2064" s="13" t="s">
        <v>3749</v>
      </c>
      <c r="C2064" s="14" t="s">
        <v>1505</v>
      </c>
      <c r="D2064" s="15">
        <v>0</v>
      </c>
      <c r="E2064" s="15">
        <v>0</v>
      </c>
      <c r="F2064" s="15">
        <v>0</v>
      </c>
      <c r="G2064" s="16">
        <v>1000000</v>
      </c>
      <c r="H2064" s="18">
        <v>0</v>
      </c>
      <c r="I2064" s="17" t="s">
        <v>16</v>
      </c>
    </row>
    <row r="2065" spans="1:9" ht="21" x14ac:dyDescent="0.25">
      <c r="A2065" s="13" t="s">
        <v>2246</v>
      </c>
      <c r="B2065" s="13" t="s">
        <v>3750</v>
      </c>
      <c r="C2065" s="14" t="s">
        <v>1506</v>
      </c>
      <c r="D2065" s="15">
        <v>0</v>
      </c>
      <c r="E2065" s="15">
        <v>0</v>
      </c>
      <c r="F2065" s="15">
        <v>0</v>
      </c>
      <c r="G2065" s="16">
        <v>2000000</v>
      </c>
      <c r="H2065" s="18">
        <v>0</v>
      </c>
      <c r="I2065" s="17" t="s">
        <v>16</v>
      </c>
    </row>
    <row r="2066" spans="1:9" x14ac:dyDescent="0.25">
      <c r="A2066" s="10"/>
      <c r="B2066" s="10" t="s">
        <v>3751</v>
      </c>
      <c r="C2066" s="7" t="s">
        <v>1507</v>
      </c>
      <c r="D2066" s="11">
        <v>0</v>
      </c>
      <c r="E2066" s="11">
        <v>0</v>
      </c>
      <c r="F2066" s="12">
        <v>15000000</v>
      </c>
      <c r="G2066" s="12">
        <v>25000000</v>
      </c>
      <c r="H2066" s="7"/>
      <c r="I2066" s="7"/>
    </row>
    <row r="2067" spans="1:9" ht="21" x14ac:dyDescent="0.25">
      <c r="A2067" s="13" t="s">
        <v>2247</v>
      </c>
      <c r="B2067" s="13" t="s">
        <v>3752</v>
      </c>
      <c r="C2067" s="14" t="s">
        <v>1483</v>
      </c>
      <c r="D2067" s="15">
        <v>0</v>
      </c>
      <c r="E2067" s="15">
        <v>0</v>
      </c>
      <c r="F2067" s="15">
        <v>0</v>
      </c>
      <c r="G2067" s="15">
        <v>0</v>
      </c>
      <c r="H2067" s="17" t="s">
        <v>8</v>
      </c>
      <c r="I2067" s="17"/>
    </row>
    <row r="2068" spans="1:9" ht="21" x14ac:dyDescent="0.25">
      <c r="A2068" s="13" t="s">
        <v>2248</v>
      </c>
      <c r="B2068" s="13" t="s">
        <v>3753</v>
      </c>
      <c r="C2068" s="14" t="s">
        <v>1484</v>
      </c>
      <c r="D2068" s="15">
        <v>0</v>
      </c>
      <c r="E2068" s="15">
        <v>0</v>
      </c>
      <c r="F2068" s="15">
        <v>0</v>
      </c>
      <c r="G2068" s="15">
        <v>0</v>
      </c>
      <c r="H2068" s="17" t="s">
        <v>8</v>
      </c>
      <c r="I2068" s="17"/>
    </row>
    <row r="2069" spans="1:9" x14ac:dyDescent="0.25">
      <c r="A2069" s="13" t="s">
        <v>2250</v>
      </c>
      <c r="B2069" s="13" t="s">
        <v>3754</v>
      </c>
      <c r="C2069" s="14" t="s">
        <v>1508</v>
      </c>
      <c r="D2069" s="15">
        <v>0</v>
      </c>
      <c r="E2069" s="15">
        <v>0</v>
      </c>
      <c r="F2069" s="16">
        <v>15000000</v>
      </c>
      <c r="G2069" s="16">
        <v>25000000</v>
      </c>
      <c r="H2069" s="18">
        <v>0</v>
      </c>
      <c r="I2069" s="17" t="s">
        <v>16</v>
      </c>
    </row>
    <row r="2070" spans="1:9" x14ac:dyDescent="0.25">
      <c r="A2070" s="10"/>
      <c r="B2070" s="10" t="s">
        <v>3755</v>
      </c>
      <c r="C2070" s="7" t="s">
        <v>1509</v>
      </c>
      <c r="D2070" s="11">
        <v>0</v>
      </c>
      <c r="E2070" s="11">
        <v>0</v>
      </c>
      <c r="F2070" s="12">
        <v>30000000</v>
      </c>
      <c r="G2070" s="12">
        <v>87500000</v>
      </c>
      <c r="H2070" s="7"/>
      <c r="I2070" s="7"/>
    </row>
    <row r="2071" spans="1:9" ht="21" x14ac:dyDescent="0.25">
      <c r="A2071" s="13" t="s">
        <v>2252</v>
      </c>
      <c r="B2071" s="13" t="s">
        <v>3756</v>
      </c>
      <c r="C2071" s="14" t="s">
        <v>1510</v>
      </c>
      <c r="D2071" s="15">
        <v>0</v>
      </c>
      <c r="E2071" s="15">
        <v>0</v>
      </c>
      <c r="F2071" s="16">
        <v>30000000</v>
      </c>
      <c r="G2071" s="16">
        <v>87500000</v>
      </c>
      <c r="H2071" s="17" t="s">
        <v>8</v>
      </c>
      <c r="I2071" s="17"/>
    </row>
    <row r="2072" spans="1:9" x14ac:dyDescent="0.25">
      <c r="A2072" s="13" t="s">
        <v>2254</v>
      </c>
      <c r="B2072" s="13" t="s">
        <v>3757</v>
      </c>
      <c r="C2072" s="14" t="s">
        <v>1494</v>
      </c>
      <c r="D2072" s="15">
        <v>0</v>
      </c>
      <c r="E2072" s="15">
        <v>0</v>
      </c>
      <c r="F2072" s="15">
        <v>0</v>
      </c>
      <c r="G2072" s="15">
        <v>0</v>
      </c>
      <c r="H2072" s="17" t="s">
        <v>8</v>
      </c>
      <c r="I2072" s="17"/>
    </row>
    <row r="2073" spans="1:9" ht="21" x14ac:dyDescent="0.25">
      <c r="A2073" s="13" t="s">
        <v>2257</v>
      </c>
      <c r="B2073" s="13" t="s">
        <v>3758</v>
      </c>
      <c r="C2073" s="14" t="s">
        <v>1511</v>
      </c>
      <c r="D2073" s="15">
        <v>0</v>
      </c>
      <c r="E2073" s="15">
        <v>0</v>
      </c>
      <c r="F2073" s="15">
        <v>0</v>
      </c>
      <c r="G2073" s="15">
        <v>0</v>
      </c>
      <c r="H2073" s="17" t="s">
        <v>8</v>
      </c>
      <c r="I2073" s="17"/>
    </row>
    <row r="2074" spans="1:9" x14ac:dyDescent="0.25">
      <c r="A2074" s="10"/>
      <c r="B2074" s="10" t="s">
        <v>3759</v>
      </c>
      <c r="C2074" s="7" t="s">
        <v>67</v>
      </c>
      <c r="D2074" s="11">
        <v>0</v>
      </c>
      <c r="E2074" s="11">
        <v>0</v>
      </c>
      <c r="F2074" s="11">
        <v>0</v>
      </c>
      <c r="G2074" s="11">
        <v>0</v>
      </c>
      <c r="H2074" s="7"/>
      <c r="I2074" s="7"/>
    </row>
    <row r="2075" spans="1:9" x14ac:dyDescent="0.25">
      <c r="A2075" s="13" t="s">
        <v>2258</v>
      </c>
      <c r="B2075" s="13" t="s">
        <v>3760</v>
      </c>
      <c r="C2075" s="14" t="s">
        <v>1512</v>
      </c>
      <c r="D2075" s="15">
        <v>0</v>
      </c>
      <c r="E2075" s="15">
        <v>0</v>
      </c>
      <c r="F2075" s="15">
        <v>0</v>
      </c>
      <c r="G2075" s="15">
        <v>0</v>
      </c>
      <c r="H2075" s="17" t="s">
        <v>8</v>
      </c>
      <c r="I2075" s="17"/>
    </row>
    <row r="2076" spans="1:9" x14ac:dyDescent="0.25">
      <c r="A2076" s="10"/>
      <c r="B2076" s="10" t="s">
        <v>3761</v>
      </c>
      <c r="C2076" s="7" t="s">
        <v>1513</v>
      </c>
      <c r="D2076" s="11">
        <v>0</v>
      </c>
      <c r="E2076" s="11">
        <v>0</v>
      </c>
      <c r="F2076" s="11">
        <v>0</v>
      </c>
      <c r="G2076" s="11">
        <v>0</v>
      </c>
      <c r="H2076" s="7"/>
      <c r="I2076" s="7"/>
    </row>
    <row r="2077" spans="1:9" ht="21" x14ac:dyDescent="0.25">
      <c r="A2077" s="13" t="s">
        <v>2259</v>
      </c>
      <c r="B2077" s="13" t="s">
        <v>3762</v>
      </c>
      <c r="C2077" s="14" t="s">
        <v>1514</v>
      </c>
      <c r="D2077" s="15">
        <v>0</v>
      </c>
      <c r="E2077" s="15">
        <v>0</v>
      </c>
      <c r="F2077" s="15">
        <v>0</v>
      </c>
      <c r="G2077" s="15">
        <v>0</v>
      </c>
      <c r="H2077" s="17" t="s">
        <v>8</v>
      </c>
      <c r="I2077" s="17"/>
    </row>
    <row r="2078" spans="1:9" x14ac:dyDescent="0.25">
      <c r="A2078" s="10"/>
      <c r="B2078" s="10" t="s">
        <v>3763</v>
      </c>
      <c r="C2078" s="7" t="s">
        <v>1515</v>
      </c>
      <c r="D2078" s="11">
        <v>0</v>
      </c>
      <c r="E2078" s="11">
        <v>0</v>
      </c>
      <c r="F2078" s="12">
        <v>2000000</v>
      </c>
      <c r="G2078" s="11">
        <v>0</v>
      </c>
      <c r="H2078" s="7"/>
      <c r="I2078" s="7"/>
    </row>
    <row r="2079" spans="1:9" ht="21" x14ac:dyDescent="0.25">
      <c r="A2079" s="13" t="s">
        <v>2261</v>
      </c>
      <c r="B2079" s="13" t="s">
        <v>3764</v>
      </c>
      <c r="C2079" s="14" t="s">
        <v>1516</v>
      </c>
      <c r="D2079" s="15">
        <v>0</v>
      </c>
      <c r="E2079" s="15">
        <v>0</v>
      </c>
      <c r="F2079" s="15">
        <v>0</v>
      </c>
      <c r="G2079" s="15">
        <v>0</v>
      </c>
      <c r="H2079" s="17" t="s">
        <v>8</v>
      </c>
      <c r="I2079" s="17"/>
    </row>
    <row r="2080" spans="1:9" x14ac:dyDescent="0.25">
      <c r="A2080" s="13" t="s">
        <v>2263</v>
      </c>
      <c r="B2080" s="13" t="s">
        <v>3765</v>
      </c>
      <c r="C2080" s="14" t="s">
        <v>1517</v>
      </c>
      <c r="D2080" s="15">
        <v>0</v>
      </c>
      <c r="E2080" s="15">
        <v>0</v>
      </c>
      <c r="F2080" s="15">
        <v>0</v>
      </c>
      <c r="G2080" s="15">
        <v>0</v>
      </c>
      <c r="H2080" s="17" t="s">
        <v>8</v>
      </c>
      <c r="I2080" s="17"/>
    </row>
    <row r="2081" spans="1:9" ht="21" x14ac:dyDescent="0.25">
      <c r="A2081" s="13" t="s">
        <v>2265</v>
      </c>
      <c r="B2081" s="13" t="s">
        <v>3766</v>
      </c>
      <c r="C2081" s="14" t="s">
        <v>1518</v>
      </c>
      <c r="D2081" s="15">
        <v>0</v>
      </c>
      <c r="E2081" s="15">
        <v>0</v>
      </c>
      <c r="F2081" s="16">
        <v>2000000</v>
      </c>
      <c r="G2081" s="15">
        <v>0</v>
      </c>
      <c r="H2081" s="17" t="s">
        <v>8</v>
      </c>
      <c r="I2081" s="17"/>
    </row>
    <row r="2082" spans="1:9" x14ac:dyDescent="0.25">
      <c r="A2082" s="10"/>
      <c r="B2082" s="10" t="s">
        <v>3767</v>
      </c>
      <c r="C2082" s="7" t="s">
        <v>1519</v>
      </c>
      <c r="D2082" s="11">
        <v>0</v>
      </c>
      <c r="E2082" s="11">
        <v>0</v>
      </c>
      <c r="F2082" s="11">
        <v>0</v>
      </c>
      <c r="G2082" s="11">
        <v>0</v>
      </c>
      <c r="H2082" s="7"/>
      <c r="I2082" s="7"/>
    </row>
    <row r="2083" spans="1:9" x14ac:dyDescent="0.25">
      <c r="A2083" s="13" t="s">
        <v>2267</v>
      </c>
      <c r="B2083" s="13" t="s">
        <v>3768</v>
      </c>
      <c r="C2083" s="14" t="s">
        <v>1520</v>
      </c>
      <c r="D2083" s="15">
        <v>0</v>
      </c>
      <c r="E2083" s="15">
        <v>0</v>
      </c>
      <c r="F2083" s="15">
        <v>0</v>
      </c>
      <c r="G2083" s="15">
        <v>0</v>
      </c>
      <c r="H2083" s="17" t="s">
        <v>8</v>
      </c>
      <c r="I2083" s="17"/>
    </row>
    <row r="2084" spans="1:9" x14ac:dyDescent="0.25">
      <c r="A2084" s="10"/>
      <c r="B2084" s="10" t="s">
        <v>3769</v>
      </c>
      <c r="C2084" s="7" t="s">
        <v>1521</v>
      </c>
      <c r="D2084" s="11">
        <v>0</v>
      </c>
      <c r="E2084" s="11">
        <v>0</v>
      </c>
      <c r="F2084" s="12">
        <v>170000000</v>
      </c>
      <c r="G2084" s="11">
        <v>0</v>
      </c>
      <c r="H2084" s="7"/>
      <c r="I2084" s="7"/>
    </row>
    <row r="2085" spans="1:9" x14ac:dyDescent="0.25">
      <c r="A2085" s="13" t="s">
        <v>2269</v>
      </c>
      <c r="B2085" s="13" t="s">
        <v>3770</v>
      </c>
      <c r="C2085" s="14" t="s">
        <v>1522</v>
      </c>
      <c r="D2085" s="15">
        <v>0</v>
      </c>
      <c r="E2085" s="15">
        <v>0</v>
      </c>
      <c r="F2085" s="16">
        <v>170000000</v>
      </c>
      <c r="G2085" s="15">
        <v>0</v>
      </c>
      <c r="H2085" s="17" t="s">
        <v>8</v>
      </c>
      <c r="I2085" s="17"/>
    </row>
    <row r="2086" spans="1:9" x14ac:dyDescent="0.25">
      <c r="A2086" s="10"/>
      <c r="B2086" s="10" t="s">
        <v>3771</v>
      </c>
      <c r="C2086" s="7" t="s">
        <v>1361</v>
      </c>
      <c r="D2086" s="11">
        <v>0</v>
      </c>
      <c r="E2086" s="11">
        <v>0</v>
      </c>
      <c r="F2086" s="11">
        <v>0</v>
      </c>
      <c r="G2086" s="11">
        <v>0</v>
      </c>
      <c r="H2086" s="7"/>
      <c r="I2086" s="7"/>
    </row>
    <row r="2087" spans="1:9" ht="21" x14ac:dyDescent="0.25">
      <c r="A2087" s="13" t="s">
        <v>2578</v>
      </c>
      <c r="B2087" s="13" t="s">
        <v>3772</v>
      </c>
      <c r="C2087" s="14" t="s">
        <v>1523</v>
      </c>
      <c r="D2087" s="15">
        <v>0</v>
      </c>
      <c r="E2087" s="15">
        <v>0</v>
      </c>
      <c r="F2087" s="15">
        <v>0</v>
      </c>
      <c r="G2087" s="15">
        <v>0</v>
      </c>
      <c r="H2087" s="17" t="s">
        <v>8</v>
      </c>
      <c r="I2087" s="17"/>
    </row>
    <row r="2088" spans="1:9" x14ac:dyDescent="0.25">
      <c r="A2088" s="19" t="s">
        <v>54</v>
      </c>
      <c r="B2088" s="19"/>
      <c r="C2088" s="19"/>
      <c r="D2088" s="20">
        <v>8884294396.4099998</v>
      </c>
      <c r="E2088" s="20">
        <v>7068033192.4899998</v>
      </c>
      <c r="F2088" s="20">
        <v>22081000000</v>
      </c>
      <c r="G2088" s="20">
        <v>25000000000</v>
      </c>
      <c r="H2088" s="21"/>
      <c r="I2088" s="21"/>
    </row>
    <row r="2089" spans="1:9" x14ac:dyDescent="0.25">
      <c r="A2089" s="8"/>
      <c r="B2089" s="9" t="s">
        <v>55</v>
      </c>
      <c r="C2089" s="9"/>
      <c r="D2089" s="9"/>
      <c r="E2089" s="9"/>
      <c r="F2089" s="9"/>
      <c r="G2089" s="9"/>
      <c r="H2089" s="9"/>
      <c r="I2089" s="9"/>
    </row>
    <row r="2090" spans="1:9" x14ac:dyDescent="0.25">
      <c r="A2090" s="19" t="s">
        <v>54</v>
      </c>
      <c r="B2090" s="19"/>
      <c r="C2090" s="19"/>
      <c r="D2090" s="19"/>
      <c r="E2090" s="19"/>
      <c r="F2090" s="19"/>
      <c r="G2090" s="22">
        <v>0</v>
      </c>
      <c r="H2090" s="23"/>
      <c r="I2090" s="23"/>
    </row>
    <row r="2091" spans="1:9" ht="21" x14ac:dyDescent="0.25">
      <c r="A2091" s="19" t="s">
        <v>56</v>
      </c>
      <c r="B2091" s="19"/>
      <c r="C2091" s="19"/>
      <c r="D2091" s="12">
        <v>8884294396.4099998</v>
      </c>
      <c r="E2091" s="12">
        <v>7068033192.4899998</v>
      </c>
      <c r="F2091" s="12">
        <v>22081000000</v>
      </c>
      <c r="G2091" s="12">
        <v>25000000000</v>
      </c>
      <c r="H2091" s="23"/>
      <c r="I2091" s="23"/>
    </row>
    <row r="2092" spans="1:9" x14ac:dyDescent="0.25">
      <c r="A2092" s="6" t="s">
        <v>2649</v>
      </c>
      <c r="B2092" s="248" t="s">
        <v>1524</v>
      </c>
      <c r="C2092" s="249"/>
      <c r="D2092" s="7"/>
      <c r="E2092" s="7"/>
      <c r="F2092" s="7"/>
      <c r="G2092" s="7"/>
      <c r="H2092" s="7"/>
      <c r="I2092" s="7"/>
    </row>
    <row r="2093" spans="1:9" x14ac:dyDescent="0.25">
      <c r="A2093" s="8"/>
      <c r="B2093" s="9" t="s">
        <v>12</v>
      </c>
      <c r="C2093" s="9"/>
      <c r="D2093" s="9"/>
      <c r="E2093" s="9"/>
      <c r="F2093" s="9"/>
      <c r="G2093" s="9"/>
      <c r="H2093" s="9"/>
      <c r="I2093" s="9"/>
    </row>
    <row r="2094" spans="1:9" x14ac:dyDescent="0.25">
      <c r="A2094" s="10"/>
      <c r="B2094" s="10" t="s">
        <v>3773</v>
      </c>
      <c r="C2094" s="7" t="s">
        <v>23</v>
      </c>
      <c r="D2094" s="11">
        <v>0</v>
      </c>
      <c r="E2094" s="11">
        <v>0</v>
      </c>
      <c r="F2094" s="12">
        <v>4000000</v>
      </c>
      <c r="G2094" s="11">
        <v>0</v>
      </c>
      <c r="H2094" s="7"/>
      <c r="I2094" s="7"/>
    </row>
    <row r="2095" spans="1:9" x14ac:dyDescent="0.25">
      <c r="A2095" s="13" t="s">
        <v>2063</v>
      </c>
      <c r="B2095" s="13" t="s">
        <v>3774</v>
      </c>
      <c r="C2095" s="14" t="s">
        <v>1525</v>
      </c>
      <c r="D2095" s="15">
        <v>0</v>
      </c>
      <c r="E2095" s="15">
        <v>0</v>
      </c>
      <c r="F2095" s="16">
        <v>2000000</v>
      </c>
      <c r="G2095" s="15">
        <v>0</v>
      </c>
      <c r="H2095" s="18">
        <v>0</v>
      </c>
      <c r="I2095" s="17" t="s">
        <v>16</v>
      </c>
    </row>
    <row r="2096" spans="1:9" x14ac:dyDescent="0.25">
      <c r="A2096" s="13" t="s">
        <v>2066</v>
      </c>
      <c r="B2096" s="13" t="s">
        <v>3775</v>
      </c>
      <c r="C2096" s="14" t="s">
        <v>23</v>
      </c>
      <c r="D2096" s="15">
        <v>0</v>
      </c>
      <c r="E2096" s="15">
        <v>0</v>
      </c>
      <c r="F2096" s="16">
        <v>2000000</v>
      </c>
      <c r="G2096" s="15">
        <v>0</v>
      </c>
      <c r="H2096" s="18">
        <v>0</v>
      </c>
      <c r="I2096" s="17" t="s">
        <v>16</v>
      </c>
    </row>
    <row r="2097" spans="1:9" x14ac:dyDescent="0.25">
      <c r="A2097" s="10"/>
      <c r="B2097" s="10" t="s">
        <v>3776</v>
      </c>
      <c r="C2097" s="7" t="s">
        <v>61</v>
      </c>
      <c r="D2097" s="11">
        <v>0</v>
      </c>
      <c r="E2097" s="11">
        <v>0</v>
      </c>
      <c r="F2097" s="11">
        <v>0</v>
      </c>
      <c r="G2097" s="11">
        <v>0</v>
      </c>
      <c r="H2097" s="7"/>
      <c r="I2097" s="7"/>
    </row>
    <row r="2098" spans="1:9" x14ac:dyDescent="0.25">
      <c r="A2098" s="10"/>
      <c r="B2098" s="10" t="s">
        <v>3777</v>
      </c>
      <c r="C2098" s="7" t="s">
        <v>1526</v>
      </c>
      <c r="D2098" s="12">
        <v>2011497956.03</v>
      </c>
      <c r="E2098" s="11">
        <v>0</v>
      </c>
      <c r="F2098" s="12">
        <v>700000000</v>
      </c>
      <c r="G2098" s="12">
        <v>2553883000</v>
      </c>
      <c r="H2098" s="7"/>
      <c r="I2098" s="7"/>
    </row>
    <row r="2099" spans="1:9" ht="31.5" x14ac:dyDescent="0.25">
      <c r="A2099" s="13" t="s">
        <v>2084</v>
      </c>
      <c r="B2099" s="13" t="s">
        <v>3778</v>
      </c>
      <c r="C2099" s="14" t="s">
        <v>1527</v>
      </c>
      <c r="D2099" s="16">
        <v>2011497956.03</v>
      </c>
      <c r="E2099" s="15">
        <v>0</v>
      </c>
      <c r="F2099" s="16">
        <v>600000000</v>
      </c>
      <c r="G2099" s="16">
        <v>2544222000</v>
      </c>
      <c r="H2099" s="18">
        <v>0</v>
      </c>
      <c r="I2099" s="17" t="s">
        <v>16</v>
      </c>
    </row>
    <row r="2100" spans="1:9" ht="21" x14ac:dyDescent="0.25">
      <c r="A2100" s="13" t="s">
        <v>2092</v>
      </c>
      <c r="B2100" s="13" t="s">
        <v>3779</v>
      </c>
      <c r="C2100" s="14" t="s">
        <v>1528</v>
      </c>
      <c r="D2100" s="15">
        <v>0</v>
      </c>
      <c r="E2100" s="15">
        <v>0</v>
      </c>
      <c r="F2100" s="16">
        <v>50000000</v>
      </c>
      <c r="G2100" s="16">
        <v>9661000</v>
      </c>
      <c r="H2100" s="18">
        <v>0</v>
      </c>
      <c r="I2100" s="17" t="s">
        <v>16</v>
      </c>
    </row>
    <row r="2101" spans="1:9" x14ac:dyDescent="0.25">
      <c r="A2101" s="13" t="s">
        <v>2101</v>
      </c>
      <c r="B2101" s="13" t="s">
        <v>3780</v>
      </c>
      <c r="C2101" s="14" t="s">
        <v>1529</v>
      </c>
      <c r="D2101" s="15">
        <v>0</v>
      </c>
      <c r="E2101" s="15">
        <v>0</v>
      </c>
      <c r="F2101" s="16">
        <v>50000000</v>
      </c>
      <c r="G2101" s="15">
        <v>0</v>
      </c>
      <c r="H2101" s="18">
        <v>0</v>
      </c>
      <c r="I2101" s="17" t="s">
        <v>16</v>
      </c>
    </row>
    <row r="2102" spans="1:9" x14ac:dyDescent="0.25">
      <c r="A2102" s="10"/>
      <c r="B2102" s="10" t="s">
        <v>3781</v>
      </c>
      <c r="C2102" s="7" t="s">
        <v>1530</v>
      </c>
      <c r="D2102" s="11">
        <v>0</v>
      </c>
      <c r="E2102" s="11">
        <v>0</v>
      </c>
      <c r="F2102" s="12">
        <v>111000000</v>
      </c>
      <c r="G2102" s="12">
        <v>50000000</v>
      </c>
      <c r="H2102" s="7"/>
      <c r="I2102" s="7"/>
    </row>
    <row r="2103" spans="1:9" x14ac:dyDescent="0.25">
      <c r="A2103" s="13" t="s">
        <v>2103</v>
      </c>
      <c r="B2103" s="13" t="s">
        <v>3782</v>
      </c>
      <c r="C2103" s="14" t="s">
        <v>1531</v>
      </c>
      <c r="D2103" s="15">
        <v>0</v>
      </c>
      <c r="E2103" s="15">
        <v>0</v>
      </c>
      <c r="F2103" s="16">
        <v>11000000</v>
      </c>
      <c r="G2103" s="15">
        <v>0</v>
      </c>
      <c r="H2103" s="18">
        <v>0</v>
      </c>
      <c r="I2103" s="17" t="s">
        <v>16</v>
      </c>
    </row>
    <row r="2104" spans="1:9" x14ac:dyDescent="0.25">
      <c r="A2104" s="13" t="s">
        <v>2105</v>
      </c>
      <c r="B2104" s="13" t="s">
        <v>3783</v>
      </c>
      <c r="C2104" s="14" t="s">
        <v>1532</v>
      </c>
      <c r="D2104" s="15">
        <v>0</v>
      </c>
      <c r="E2104" s="15">
        <v>0</v>
      </c>
      <c r="F2104" s="15">
        <v>0</v>
      </c>
      <c r="G2104" s="16">
        <v>50000000</v>
      </c>
      <c r="H2104" s="18">
        <v>0</v>
      </c>
      <c r="I2104" s="17" t="s">
        <v>16</v>
      </c>
    </row>
    <row r="2105" spans="1:9" x14ac:dyDescent="0.25">
      <c r="A2105" s="13" t="s">
        <v>2107</v>
      </c>
      <c r="B2105" s="13" t="s">
        <v>3784</v>
      </c>
      <c r="C2105" s="14" t="s">
        <v>1533</v>
      </c>
      <c r="D2105" s="15">
        <v>0</v>
      </c>
      <c r="E2105" s="15">
        <v>0</v>
      </c>
      <c r="F2105" s="15">
        <v>0</v>
      </c>
      <c r="G2105" s="15">
        <v>0</v>
      </c>
      <c r="H2105" s="18">
        <v>0</v>
      </c>
      <c r="I2105" s="17" t="s">
        <v>16</v>
      </c>
    </row>
    <row r="2106" spans="1:9" x14ac:dyDescent="0.25">
      <c r="A2106" s="13" t="s">
        <v>2109</v>
      </c>
      <c r="B2106" s="13" t="s">
        <v>3785</v>
      </c>
      <c r="C2106" s="14" t="s">
        <v>1534</v>
      </c>
      <c r="D2106" s="15">
        <v>0</v>
      </c>
      <c r="E2106" s="15">
        <v>0</v>
      </c>
      <c r="F2106" s="16">
        <v>100000000</v>
      </c>
      <c r="G2106" s="15">
        <v>0</v>
      </c>
      <c r="H2106" s="18">
        <v>0</v>
      </c>
      <c r="I2106" s="17" t="s">
        <v>16</v>
      </c>
    </row>
    <row r="2107" spans="1:9" x14ac:dyDescent="0.25">
      <c r="A2107" s="10"/>
      <c r="B2107" s="10" t="s">
        <v>3786</v>
      </c>
      <c r="C2107" s="7" t="s">
        <v>27</v>
      </c>
      <c r="D2107" s="11">
        <v>0</v>
      </c>
      <c r="E2107" s="11">
        <v>0</v>
      </c>
      <c r="F2107" s="12">
        <v>115000000</v>
      </c>
      <c r="G2107" s="12">
        <v>40000000</v>
      </c>
      <c r="H2107" s="7"/>
      <c r="I2107" s="7"/>
    </row>
    <row r="2108" spans="1:9" x14ac:dyDescent="0.25">
      <c r="A2108" s="13" t="s">
        <v>2111</v>
      </c>
      <c r="B2108" s="13" t="s">
        <v>3787</v>
      </c>
      <c r="C2108" s="14" t="s">
        <v>1535</v>
      </c>
      <c r="D2108" s="15">
        <v>0</v>
      </c>
      <c r="E2108" s="15">
        <v>0</v>
      </c>
      <c r="F2108" s="16">
        <v>115000000</v>
      </c>
      <c r="G2108" s="16">
        <v>40000000</v>
      </c>
      <c r="H2108" s="18">
        <v>0</v>
      </c>
      <c r="I2108" s="17" t="s">
        <v>16</v>
      </c>
    </row>
    <row r="2109" spans="1:9" x14ac:dyDescent="0.25">
      <c r="A2109" s="10"/>
      <c r="B2109" s="10" t="s">
        <v>3788</v>
      </c>
      <c r="C2109" s="7" t="s">
        <v>1536</v>
      </c>
      <c r="D2109" s="11">
        <v>0</v>
      </c>
      <c r="E2109" s="11">
        <v>0</v>
      </c>
      <c r="F2109" s="12">
        <v>170000000</v>
      </c>
      <c r="G2109" s="12">
        <v>40000000</v>
      </c>
      <c r="H2109" s="7"/>
      <c r="I2109" s="7"/>
    </row>
    <row r="2110" spans="1:9" x14ac:dyDescent="0.25">
      <c r="A2110" s="13" t="s">
        <v>2114</v>
      </c>
      <c r="B2110" s="13" t="s">
        <v>3789</v>
      </c>
      <c r="C2110" s="14" t="s">
        <v>1537</v>
      </c>
      <c r="D2110" s="15">
        <v>0</v>
      </c>
      <c r="E2110" s="15">
        <v>0</v>
      </c>
      <c r="F2110" s="15">
        <v>0</v>
      </c>
      <c r="G2110" s="15">
        <v>0</v>
      </c>
      <c r="H2110" s="18">
        <v>0</v>
      </c>
      <c r="I2110" s="17" t="s">
        <v>16</v>
      </c>
    </row>
    <row r="2111" spans="1:9" x14ac:dyDescent="0.25">
      <c r="A2111" s="13" t="s">
        <v>2116</v>
      </c>
      <c r="B2111" s="13" t="s">
        <v>3790</v>
      </c>
      <c r="C2111" s="14" t="s">
        <v>1538</v>
      </c>
      <c r="D2111" s="15">
        <v>0</v>
      </c>
      <c r="E2111" s="15">
        <v>0</v>
      </c>
      <c r="F2111" s="16">
        <v>50000000</v>
      </c>
      <c r="G2111" s="16">
        <v>40000000</v>
      </c>
      <c r="H2111" s="18">
        <v>0</v>
      </c>
      <c r="I2111" s="17" t="s">
        <v>16</v>
      </c>
    </row>
    <row r="2112" spans="1:9" x14ac:dyDescent="0.25">
      <c r="A2112" s="13" t="s">
        <v>2119</v>
      </c>
      <c r="B2112" s="13" t="s">
        <v>3791</v>
      </c>
      <c r="C2112" s="14" t="s">
        <v>1539</v>
      </c>
      <c r="D2112" s="15">
        <v>0</v>
      </c>
      <c r="E2112" s="15">
        <v>0</v>
      </c>
      <c r="F2112" s="16">
        <v>120000000</v>
      </c>
      <c r="G2112" s="15">
        <v>0</v>
      </c>
      <c r="H2112" s="18">
        <v>0</v>
      </c>
      <c r="I2112" s="17" t="s">
        <v>16</v>
      </c>
    </row>
    <row r="2113" spans="1:9" x14ac:dyDescent="0.25">
      <c r="A2113" s="13" t="s">
        <v>2122</v>
      </c>
      <c r="B2113" s="13" t="s">
        <v>3792</v>
      </c>
      <c r="C2113" s="14" t="s">
        <v>1540</v>
      </c>
      <c r="D2113" s="15">
        <v>0</v>
      </c>
      <c r="E2113" s="15">
        <v>0</v>
      </c>
      <c r="F2113" s="15">
        <v>0</v>
      </c>
      <c r="G2113" s="15">
        <v>0</v>
      </c>
      <c r="H2113" s="18">
        <v>0</v>
      </c>
      <c r="I2113" s="17" t="s">
        <v>16</v>
      </c>
    </row>
    <row r="2114" spans="1:9" x14ac:dyDescent="0.25">
      <c r="A2114" s="19" t="s">
        <v>54</v>
      </c>
      <c r="B2114" s="19"/>
      <c r="C2114" s="19"/>
      <c r="D2114" s="20">
        <v>2011497956.03</v>
      </c>
      <c r="E2114" s="22">
        <v>0</v>
      </c>
      <c r="F2114" s="20">
        <v>1100000000</v>
      </c>
      <c r="G2114" s="20">
        <v>2683883000</v>
      </c>
      <c r="H2114" s="21"/>
      <c r="I2114" s="21"/>
    </row>
    <row r="2115" spans="1:9" x14ac:dyDescent="0.25">
      <c r="A2115" s="8"/>
      <c r="B2115" s="9" t="s">
        <v>55</v>
      </c>
      <c r="C2115" s="9"/>
      <c r="D2115" s="9"/>
      <c r="E2115" s="9"/>
      <c r="F2115" s="9"/>
      <c r="G2115" s="9"/>
      <c r="H2115" s="9"/>
      <c r="I2115" s="9"/>
    </row>
    <row r="2116" spans="1:9" x14ac:dyDescent="0.25">
      <c r="A2116" s="19" t="s">
        <v>54</v>
      </c>
      <c r="B2116" s="19"/>
      <c r="C2116" s="19"/>
      <c r="D2116" s="19"/>
      <c r="E2116" s="19"/>
      <c r="F2116" s="19"/>
      <c r="G2116" s="22">
        <v>0</v>
      </c>
      <c r="H2116" s="23"/>
      <c r="I2116" s="23"/>
    </row>
    <row r="2117" spans="1:9" ht="21" x14ac:dyDescent="0.25">
      <c r="A2117" s="19" t="s">
        <v>56</v>
      </c>
      <c r="B2117" s="19"/>
      <c r="C2117" s="19"/>
      <c r="D2117" s="12">
        <v>2011497956.03</v>
      </c>
      <c r="E2117" s="11">
        <v>0</v>
      </c>
      <c r="F2117" s="12">
        <v>1100000000</v>
      </c>
      <c r="G2117" s="12">
        <v>2683883000</v>
      </c>
      <c r="H2117" s="23"/>
      <c r="I2117" s="23"/>
    </row>
    <row r="2118" spans="1:9" ht="21" x14ac:dyDescent="0.25">
      <c r="A2118" s="6" t="s">
        <v>2651</v>
      </c>
      <c r="B2118" s="7" t="s">
        <v>1541</v>
      </c>
      <c r="C2118" s="7"/>
      <c r="D2118" s="7"/>
      <c r="E2118" s="7"/>
      <c r="F2118" s="7"/>
      <c r="G2118" s="7"/>
      <c r="H2118" s="7"/>
      <c r="I2118" s="7"/>
    </row>
    <row r="2119" spans="1:9" x14ac:dyDescent="0.25">
      <c r="A2119" s="8"/>
      <c r="B2119" s="9" t="s">
        <v>12</v>
      </c>
      <c r="C2119" s="9"/>
      <c r="D2119" s="9"/>
      <c r="E2119" s="9"/>
      <c r="F2119" s="9"/>
      <c r="G2119" s="9"/>
      <c r="H2119" s="9"/>
      <c r="I2119" s="9"/>
    </row>
    <row r="2120" spans="1:9" x14ac:dyDescent="0.25">
      <c r="A2120" s="10"/>
      <c r="B2120" s="10" t="s">
        <v>3793</v>
      </c>
      <c r="C2120" s="7" t="s">
        <v>88</v>
      </c>
      <c r="D2120" s="11">
        <v>0</v>
      </c>
      <c r="E2120" s="11">
        <v>0</v>
      </c>
      <c r="F2120" s="12">
        <v>1800000</v>
      </c>
      <c r="G2120" s="12">
        <v>9000000</v>
      </c>
      <c r="H2120" s="7"/>
      <c r="I2120" s="7"/>
    </row>
    <row r="2121" spans="1:9" ht="31.5" x14ac:dyDescent="0.25">
      <c r="A2121" s="13" t="s">
        <v>2063</v>
      </c>
      <c r="B2121" s="13" t="s">
        <v>3794</v>
      </c>
      <c r="C2121" s="14" t="s">
        <v>1542</v>
      </c>
      <c r="D2121" s="15">
        <v>0</v>
      </c>
      <c r="E2121" s="15">
        <v>0</v>
      </c>
      <c r="F2121" s="15">
        <v>0</v>
      </c>
      <c r="G2121" s="15">
        <v>0</v>
      </c>
      <c r="H2121" s="18">
        <v>0</v>
      </c>
      <c r="I2121" s="17" t="s">
        <v>16</v>
      </c>
    </row>
    <row r="2122" spans="1:9" ht="42" x14ac:dyDescent="0.25">
      <c r="A2122" s="13" t="s">
        <v>2066</v>
      </c>
      <c r="B2122" s="13" t="s">
        <v>3795</v>
      </c>
      <c r="C2122" s="14" t="s">
        <v>1543</v>
      </c>
      <c r="D2122" s="15">
        <v>0</v>
      </c>
      <c r="E2122" s="15">
        <v>0</v>
      </c>
      <c r="F2122" s="16">
        <v>800000</v>
      </c>
      <c r="G2122" s="15">
        <v>0</v>
      </c>
      <c r="H2122" s="18">
        <v>0</v>
      </c>
      <c r="I2122" s="17" t="s">
        <v>1357</v>
      </c>
    </row>
    <row r="2123" spans="1:9" ht="21" x14ac:dyDescent="0.25">
      <c r="A2123" s="13" t="s">
        <v>2068</v>
      </c>
      <c r="B2123" s="13" t="s">
        <v>3796</v>
      </c>
      <c r="C2123" s="14" t="s">
        <v>1544</v>
      </c>
      <c r="D2123" s="15">
        <v>0</v>
      </c>
      <c r="E2123" s="15">
        <v>0</v>
      </c>
      <c r="F2123" s="16">
        <v>1000000</v>
      </c>
      <c r="G2123" s="15">
        <v>0</v>
      </c>
      <c r="H2123" s="18">
        <v>0</v>
      </c>
      <c r="I2123" s="17" t="s">
        <v>1545</v>
      </c>
    </row>
    <row r="2124" spans="1:9" ht="21" x14ac:dyDescent="0.25">
      <c r="A2124" s="13" t="s">
        <v>2070</v>
      </c>
      <c r="B2124" s="13" t="s">
        <v>3797</v>
      </c>
      <c r="C2124" s="14" t="s">
        <v>1546</v>
      </c>
      <c r="D2124" s="15">
        <v>0</v>
      </c>
      <c r="E2124" s="15">
        <v>0</v>
      </c>
      <c r="F2124" s="15">
        <v>0</v>
      </c>
      <c r="G2124" s="15">
        <v>0</v>
      </c>
      <c r="H2124" s="18">
        <v>0</v>
      </c>
      <c r="I2124" s="17" t="s">
        <v>16</v>
      </c>
    </row>
    <row r="2125" spans="1:9" ht="21" x14ac:dyDescent="0.25">
      <c r="A2125" s="13" t="s">
        <v>2072</v>
      </c>
      <c r="B2125" s="13" t="s">
        <v>3798</v>
      </c>
      <c r="C2125" s="14" t="s">
        <v>1547</v>
      </c>
      <c r="D2125" s="15">
        <v>0</v>
      </c>
      <c r="E2125" s="15">
        <v>0</v>
      </c>
      <c r="F2125" s="15">
        <v>0</v>
      </c>
      <c r="G2125" s="16">
        <v>2000000</v>
      </c>
      <c r="H2125" s="18">
        <v>0</v>
      </c>
      <c r="I2125" s="17" t="s">
        <v>16</v>
      </c>
    </row>
    <row r="2126" spans="1:9" ht="21" x14ac:dyDescent="0.25">
      <c r="A2126" s="13" t="s">
        <v>2074</v>
      </c>
      <c r="B2126" s="13" t="s">
        <v>3799</v>
      </c>
      <c r="C2126" s="14" t="s">
        <v>1548</v>
      </c>
      <c r="D2126" s="15">
        <v>0</v>
      </c>
      <c r="E2126" s="15">
        <v>0</v>
      </c>
      <c r="F2126" s="15">
        <v>0</v>
      </c>
      <c r="G2126" s="16">
        <v>300000</v>
      </c>
      <c r="H2126" s="18">
        <v>0</v>
      </c>
      <c r="I2126" s="17" t="s">
        <v>16</v>
      </c>
    </row>
    <row r="2127" spans="1:9" ht="21" x14ac:dyDescent="0.25">
      <c r="A2127" s="13" t="s">
        <v>2077</v>
      </c>
      <c r="B2127" s="13" t="s">
        <v>3800</v>
      </c>
      <c r="C2127" s="14" t="s">
        <v>1549</v>
      </c>
      <c r="D2127" s="15">
        <v>0</v>
      </c>
      <c r="E2127" s="15">
        <v>0</v>
      </c>
      <c r="F2127" s="15">
        <v>0</v>
      </c>
      <c r="G2127" s="16">
        <v>500000</v>
      </c>
      <c r="H2127" s="18">
        <v>0</v>
      </c>
      <c r="I2127" s="17" t="s">
        <v>16</v>
      </c>
    </row>
    <row r="2128" spans="1:9" ht="21" x14ac:dyDescent="0.25">
      <c r="A2128" s="13" t="s">
        <v>2080</v>
      </c>
      <c r="B2128" s="13" t="s">
        <v>3801</v>
      </c>
      <c r="C2128" s="14" t="s">
        <v>1550</v>
      </c>
      <c r="D2128" s="15">
        <v>0</v>
      </c>
      <c r="E2128" s="15">
        <v>0</v>
      </c>
      <c r="F2128" s="15">
        <v>0</v>
      </c>
      <c r="G2128" s="16">
        <v>200000</v>
      </c>
      <c r="H2128" s="18">
        <v>0</v>
      </c>
      <c r="I2128" s="17" t="s">
        <v>16</v>
      </c>
    </row>
    <row r="2129" spans="1:9" x14ac:dyDescent="0.25">
      <c r="A2129" s="13" t="s">
        <v>2082</v>
      </c>
      <c r="B2129" s="13" t="s">
        <v>3802</v>
      </c>
      <c r="C2129" s="14" t="s">
        <v>1551</v>
      </c>
      <c r="D2129" s="15">
        <v>0</v>
      </c>
      <c r="E2129" s="15">
        <v>0</v>
      </c>
      <c r="F2129" s="15">
        <v>0</v>
      </c>
      <c r="G2129" s="16">
        <v>250000</v>
      </c>
      <c r="H2129" s="18">
        <v>0</v>
      </c>
      <c r="I2129" s="17" t="s">
        <v>16</v>
      </c>
    </row>
    <row r="2130" spans="1:9" x14ac:dyDescent="0.25">
      <c r="A2130" s="13" t="s">
        <v>2084</v>
      </c>
      <c r="B2130" s="13" t="s">
        <v>3803</v>
      </c>
      <c r="C2130" s="14" t="s">
        <v>1552</v>
      </c>
      <c r="D2130" s="15">
        <v>0</v>
      </c>
      <c r="E2130" s="15">
        <v>0</v>
      </c>
      <c r="F2130" s="15">
        <v>0</v>
      </c>
      <c r="G2130" s="16">
        <v>400000</v>
      </c>
      <c r="H2130" s="18">
        <v>0</v>
      </c>
      <c r="I2130" s="17" t="s">
        <v>16</v>
      </c>
    </row>
    <row r="2131" spans="1:9" x14ac:dyDescent="0.25">
      <c r="A2131" s="13" t="s">
        <v>2088</v>
      </c>
      <c r="B2131" s="13" t="s">
        <v>3804</v>
      </c>
      <c r="C2131" s="14" t="s">
        <v>1553</v>
      </c>
      <c r="D2131" s="15">
        <v>0</v>
      </c>
      <c r="E2131" s="15">
        <v>0</v>
      </c>
      <c r="F2131" s="15">
        <v>0</v>
      </c>
      <c r="G2131" s="16">
        <v>200000</v>
      </c>
      <c r="H2131" s="18">
        <v>0</v>
      </c>
      <c r="I2131" s="17" t="s">
        <v>16</v>
      </c>
    </row>
    <row r="2132" spans="1:9" x14ac:dyDescent="0.25">
      <c r="A2132" s="13" t="s">
        <v>2090</v>
      </c>
      <c r="B2132" s="13" t="s">
        <v>3805</v>
      </c>
      <c r="C2132" s="14" t="s">
        <v>1554</v>
      </c>
      <c r="D2132" s="15">
        <v>0</v>
      </c>
      <c r="E2132" s="15">
        <v>0</v>
      </c>
      <c r="F2132" s="15">
        <v>0</v>
      </c>
      <c r="G2132" s="16">
        <v>650000</v>
      </c>
      <c r="H2132" s="18">
        <v>0</v>
      </c>
      <c r="I2132" s="17" t="s">
        <v>16</v>
      </c>
    </row>
    <row r="2133" spans="1:9" x14ac:dyDescent="0.25">
      <c r="A2133" s="13" t="s">
        <v>2092</v>
      </c>
      <c r="B2133" s="13" t="s">
        <v>3806</v>
      </c>
      <c r="C2133" s="14" t="s">
        <v>1555</v>
      </c>
      <c r="D2133" s="15">
        <v>0</v>
      </c>
      <c r="E2133" s="15">
        <v>0</v>
      </c>
      <c r="F2133" s="15">
        <v>0</v>
      </c>
      <c r="G2133" s="16">
        <v>250000</v>
      </c>
      <c r="H2133" s="18">
        <v>0</v>
      </c>
      <c r="I2133" s="17" t="s">
        <v>16</v>
      </c>
    </row>
    <row r="2134" spans="1:9" x14ac:dyDescent="0.25">
      <c r="A2134" s="13" t="s">
        <v>2094</v>
      </c>
      <c r="B2134" s="13" t="s">
        <v>3807</v>
      </c>
      <c r="C2134" s="14" t="s">
        <v>1556</v>
      </c>
      <c r="D2134" s="15">
        <v>0</v>
      </c>
      <c r="E2134" s="15">
        <v>0</v>
      </c>
      <c r="F2134" s="15">
        <v>0</v>
      </c>
      <c r="G2134" s="16">
        <v>800000</v>
      </c>
      <c r="H2134" s="18">
        <v>0</v>
      </c>
      <c r="I2134" s="17" t="s">
        <v>16</v>
      </c>
    </row>
    <row r="2135" spans="1:9" x14ac:dyDescent="0.25">
      <c r="A2135" s="13" t="s">
        <v>2096</v>
      </c>
      <c r="B2135" s="13" t="s">
        <v>3808</v>
      </c>
      <c r="C2135" s="14" t="s">
        <v>1557</v>
      </c>
      <c r="D2135" s="15">
        <v>0</v>
      </c>
      <c r="E2135" s="15">
        <v>0</v>
      </c>
      <c r="F2135" s="15">
        <v>0</v>
      </c>
      <c r="G2135" s="16">
        <v>2650000</v>
      </c>
      <c r="H2135" s="18">
        <v>0</v>
      </c>
      <c r="I2135" s="17" t="s">
        <v>16</v>
      </c>
    </row>
    <row r="2136" spans="1:9" x14ac:dyDescent="0.25">
      <c r="A2136" s="13" t="s">
        <v>2099</v>
      </c>
      <c r="B2136" s="13" t="s">
        <v>3809</v>
      </c>
      <c r="C2136" s="14" t="s">
        <v>1558</v>
      </c>
      <c r="D2136" s="15">
        <v>0</v>
      </c>
      <c r="E2136" s="15">
        <v>0</v>
      </c>
      <c r="F2136" s="15">
        <v>0</v>
      </c>
      <c r="G2136" s="16">
        <v>400000</v>
      </c>
      <c r="H2136" s="18">
        <v>0</v>
      </c>
      <c r="I2136" s="17" t="s">
        <v>16</v>
      </c>
    </row>
    <row r="2137" spans="1:9" x14ac:dyDescent="0.25">
      <c r="A2137" s="13" t="s">
        <v>2101</v>
      </c>
      <c r="B2137" s="13" t="s">
        <v>3810</v>
      </c>
      <c r="C2137" s="14" t="s">
        <v>1559</v>
      </c>
      <c r="D2137" s="15">
        <v>0</v>
      </c>
      <c r="E2137" s="15">
        <v>0</v>
      </c>
      <c r="F2137" s="15">
        <v>0</v>
      </c>
      <c r="G2137" s="16">
        <v>60000</v>
      </c>
      <c r="H2137" s="18">
        <v>0</v>
      </c>
      <c r="I2137" s="17" t="s">
        <v>16</v>
      </c>
    </row>
    <row r="2138" spans="1:9" x14ac:dyDescent="0.25">
      <c r="A2138" s="13" t="s">
        <v>2103</v>
      </c>
      <c r="B2138" s="13" t="s">
        <v>3811</v>
      </c>
      <c r="C2138" s="14" t="s">
        <v>1560</v>
      </c>
      <c r="D2138" s="15">
        <v>0</v>
      </c>
      <c r="E2138" s="15">
        <v>0</v>
      </c>
      <c r="F2138" s="15">
        <v>0</v>
      </c>
      <c r="G2138" s="16">
        <v>340000</v>
      </c>
      <c r="H2138" s="18">
        <v>0</v>
      </c>
      <c r="I2138" s="17" t="s">
        <v>16</v>
      </c>
    </row>
    <row r="2139" spans="1:9" x14ac:dyDescent="0.25">
      <c r="A2139" s="10"/>
      <c r="B2139" s="10" t="s">
        <v>3812</v>
      </c>
      <c r="C2139" s="7" t="s">
        <v>1561</v>
      </c>
      <c r="D2139" s="11">
        <v>0</v>
      </c>
      <c r="E2139" s="11">
        <v>0</v>
      </c>
      <c r="F2139" s="12">
        <v>2700000</v>
      </c>
      <c r="G2139" s="12">
        <v>5000000</v>
      </c>
      <c r="H2139" s="7"/>
      <c r="I2139" s="7"/>
    </row>
    <row r="2140" spans="1:9" x14ac:dyDescent="0.25">
      <c r="A2140" s="13" t="s">
        <v>2105</v>
      </c>
      <c r="B2140" s="13" t="s">
        <v>3813</v>
      </c>
      <c r="C2140" s="14" t="s">
        <v>1562</v>
      </c>
      <c r="D2140" s="15">
        <v>0</v>
      </c>
      <c r="E2140" s="15">
        <v>0</v>
      </c>
      <c r="F2140" s="15">
        <v>0</v>
      </c>
      <c r="G2140" s="15">
        <v>0</v>
      </c>
      <c r="H2140" s="18">
        <v>0</v>
      </c>
      <c r="I2140" s="17" t="s">
        <v>760</v>
      </c>
    </row>
    <row r="2141" spans="1:9" ht="63" x14ac:dyDescent="0.25">
      <c r="A2141" s="13" t="s">
        <v>2107</v>
      </c>
      <c r="B2141" s="13" t="s">
        <v>3814</v>
      </c>
      <c r="C2141" s="14" t="s">
        <v>1563</v>
      </c>
      <c r="D2141" s="15">
        <v>0</v>
      </c>
      <c r="E2141" s="15">
        <v>0</v>
      </c>
      <c r="F2141" s="16">
        <v>2000000</v>
      </c>
      <c r="G2141" s="16">
        <v>2000000</v>
      </c>
      <c r="H2141" s="18">
        <v>0</v>
      </c>
      <c r="I2141" s="17" t="s">
        <v>16</v>
      </c>
    </row>
    <row r="2142" spans="1:9" ht="31.5" x14ac:dyDescent="0.25">
      <c r="A2142" s="13" t="s">
        <v>2109</v>
      </c>
      <c r="B2142" s="13" t="s">
        <v>3815</v>
      </c>
      <c r="C2142" s="14" t="s">
        <v>1564</v>
      </c>
      <c r="D2142" s="15">
        <v>0</v>
      </c>
      <c r="E2142" s="15">
        <v>0</v>
      </c>
      <c r="F2142" s="16">
        <v>700000</v>
      </c>
      <c r="G2142" s="15">
        <v>0</v>
      </c>
      <c r="H2142" s="18">
        <v>0</v>
      </c>
      <c r="I2142" s="17" t="s">
        <v>16</v>
      </c>
    </row>
    <row r="2143" spans="1:9" x14ac:dyDescent="0.25">
      <c r="A2143" s="13" t="s">
        <v>2111</v>
      </c>
      <c r="B2143" s="13" t="s">
        <v>3816</v>
      </c>
      <c r="C2143" s="14" t="s">
        <v>1565</v>
      </c>
      <c r="D2143" s="15">
        <v>0</v>
      </c>
      <c r="E2143" s="15">
        <v>0</v>
      </c>
      <c r="F2143" s="15">
        <v>0</v>
      </c>
      <c r="G2143" s="16">
        <v>3000000</v>
      </c>
      <c r="H2143" s="18">
        <v>0</v>
      </c>
      <c r="I2143" s="17" t="s">
        <v>16</v>
      </c>
    </row>
    <row r="2144" spans="1:9" x14ac:dyDescent="0.25">
      <c r="A2144" s="10"/>
      <c r="B2144" s="10" t="s">
        <v>3817</v>
      </c>
      <c r="C2144" s="7" t="s">
        <v>1566</v>
      </c>
      <c r="D2144" s="11">
        <v>0</v>
      </c>
      <c r="E2144" s="11">
        <v>0</v>
      </c>
      <c r="F2144" s="12">
        <v>500000</v>
      </c>
      <c r="G2144" s="12">
        <v>2000000</v>
      </c>
      <c r="H2144" s="7"/>
      <c r="I2144" s="7"/>
    </row>
    <row r="2145" spans="1:9" ht="42" x14ac:dyDescent="0.25">
      <c r="A2145" s="13" t="s">
        <v>2114</v>
      </c>
      <c r="B2145" s="13" t="s">
        <v>3818</v>
      </c>
      <c r="C2145" s="14" t="s">
        <v>1567</v>
      </c>
      <c r="D2145" s="15">
        <v>0</v>
      </c>
      <c r="E2145" s="15">
        <v>0</v>
      </c>
      <c r="F2145" s="16">
        <v>500000</v>
      </c>
      <c r="G2145" s="16">
        <v>2000000</v>
      </c>
      <c r="H2145" s="18">
        <v>0</v>
      </c>
      <c r="I2145" s="17" t="s">
        <v>760</v>
      </c>
    </row>
    <row r="2146" spans="1:9" ht="21" x14ac:dyDescent="0.25">
      <c r="A2146" s="10"/>
      <c r="B2146" s="10" t="s">
        <v>3819</v>
      </c>
      <c r="C2146" s="7" t="s">
        <v>1568</v>
      </c>
      <c r="D2146" s="11">
        <v>0</v>
      </c>
      <c r="E2146" s="11">
        <v>0</v>
      </c>
      <c r="F2146" s="12">
        <v>204000000</v>
      </c>
      <c r="G2146" s="12">
        <v>43000000</v>
      </c>
      <c r="H2146" s="7"/>
      <c r="I2146" s="7"/>
    </row>
    <row r="2147" spans="1:9" ht="52.5" x14ac:dyDescent="0.25">
      <c r="A2147" s="13" t="s">
        <v>2119</v>
      </c>
      <c r="B2147" s="13" t="s">
        <v>3820</v>
      </c>
      <c r="C2147" s="14" t="s">
        <v>1569</v>
      </c>
      <c r="D2147" s="15">
        <v>0</v>
      </c>
      <c r="E2147" s="15">
        <v>0</v>
      </c>
      <c r="F2147" s="16">
        <v>4000000</v>
      </c>
      <c r="G2147" s="15">
        <v>0</v>
      </c>
      <c r="H2147" s="18">
        <v>0</v>
      </c>
      <c r="I2147" s="17" t="s">
        <v>16</v>
      </c>
    </row>
    <row r="2148" spans="1:9" x14ac:dyDescent="0.25">
      <c r="A2148" s="13" t="s">
        <v>2122</v>
      </c>
      <c r="B2148" s="13" t="s">
        <v>3821</v>
      </c>
      <c r="C2148" s="14" t="s">
        <v>1570</v>
      </c>
      <c r="D2148" s="15">
        <v>0</v>
      </c>
      <c r="E2148" s="15">
        <v>0</v>
      </c>
      <c r="F2148" s="16">
        <v>200000000</v>
      </c>
      <c r="G2148" s="15">
        <v>0</v>
      </c>
      <c r="H2148" s="18">
        <v>0</v>
      </c>
      <c r="I2148" s="17" t="s">
        <v>16</v>
      </c>
    </row>
    <row r="2149" spans="1:9" ht="42" x14ac:dyDescent="0.25">
      <c r="A2149" s="13" t="s">
        <v>2125</v>
      </c>
      <c r="B2149" s="13" t="s">
        <v>3822</v>
      </c>
      <c r="C2149" s="14" t="s">
        <v>1571</v>
      </c>
      <c r="D2149" s="15">
        <v>0</v>
      </c>
      <c r="E2149" s="15">
        <v>0</v>
      </c>
      <c r="F2149" s="15">
        <v>0</v>
      </c>
      <c r="G2149" s="16">
        <v>43000000</v>
      </c>
      <c r="H2149" s="18">
        <v>0</v>
      </c>
      <c r="I2149" s="17" t="s">
        <v>16</v>
      </c>
    </row>
    <row r="2150" spans="1:9" x14ac:dyDescent="0.25">
      <c r="A2150" s="10"/>
      <c r="B2150" s="10" t="s">
        <v>3823</v>
      </c>
      <c r="C2150" s="7" t="s">
        <v>58</v>
      </c>
      <c r="D2150" s="11">
        <v>0</v>
      </c>
      <c r="E2150" s="12">
        <v>3897000</v>
      </c>
      <c r="F2150" s="12">
        <v>61000000</v>
      </c>
      <c r="G2150" s="12">
        <v>1000000</v>
      </c>
      <c r="H2150" s="7"/>
      <c r="I2150" s="7"/>
    </row>
    <row r="2151" spans="1:9" ht="31.5" x14ac:dyDescent="0.25">
      <c r="A2151" s="13" t="s">
        <v>2127</v>
      </c>
      <c r="B2151" s="13" t="s">
        <v>3824</v>
      </c>
      <c r="C2151" s="14" t="s">
        <v>1572</v>
      </c>
      <c r="D2151" s="15">
        <v>0</v>
      </c>
      <c r="E2151" s="15">
        <v>0</v>
      </c>
      <c r="F2151" s="16">
        <v>2000000</v>
      </c>
      <c r="G2151" s="15">
        <v>0</v>
      </c>
      <c r="H2151" s="18">
        <v>0</v>
      </c>
      <c r="I2151" s="17" t="s">
        <v>760</v>
      </c>
    </row>
    <row r="2152" spans="1:9" ht="21" x14ac:dyDescent="0.25">
      <c r="A2152" s="13" t="s">
        <v>2130</v>
      </c>
      <c r="B2152" s="13" t="s">
        <v>3825</v>
      </c>
      <c r="C2152" s="14" t="s">
        <v>1573</v>
      </c>
      <c r="D2152" s="15">
        <v>0</v>
      </c>
      <c r="E2152" s="15">
        <v>0</v>
      </c>
      <c r="F2152" s="16">
        <v>1500000</v>
      </c>
      <c r="G2152" s="15">
        <v>0</v>
      </c>
      <c r="H2152" s="18">
        <v>0</v>
      </c>
      <c r="I2152" s="17" t="s">
        <v>1574</v>
      </c>
    </row>
    <row r="2153" spans="1:9" ht="42" x14ac:dyDescent="0.25">
      <c r="A2153" s="13" t="s">
        <v>2132</v>
      </c>
      <c r="B2153" s="13" t="s">
        <v>3826</v>
      </c>
      <c r="C2153" s="14" t="s">
        <v>1575</v>
      </c>
      <c r="D2153" s="15">
        <v>0</v>
      </c>
      <c r="E2153" s="15">
        <v>0</v>
      </c>
      <c r="F2153" s="16">
        <v>5000000</v>
      </c>
      <c r="G2153" s="16">
        <v>1000000</v>
      </c>
      <c r="H2153" s="18">
        <v>0</v>
      </c>
      <c r="I2153" s="17" t="s">
        <v>307</v>
      </c>
    </row>
    <row r="2154" spans="1:9" x14ac:dyDescent="0.25">
      <c r="A2154" s="13" t="s">
        <v>2230</v>
      </c>
      <c r="B2154" s="13" t="s">
        <v>3827</v>
      </c>
      <c r="C2154" s="14" t="s">
        <v>1576</v>
      </c>
      <c r="D2154" s="15">
        <v>0</v>
      </c>
      <c r="E2154" s="15">
        <v>0</v>
      </c>
      <c r="F2154" s="16">
        <v>2000000</v>
      </c>
      <c r="G2154" s="15">
        <v>0</v>
      </c>
      <c r="H2154" s="18">
        <v>0</v>
      </c>
      <c r="I2154" s="17" t="s">
        <v>16</v>
      </c>
    </row>
    <row r="2155" spans="1:9" ht="21" x14ac:dyDescent="0.25">
      <c r="A2155" s="13" t="s">
        <v>2237</v>
      </c>
      <c r="B2155" s="13" t="s">
        <v>3828</v>
      </c>
      <c r="C2155" s="14" t="s">
        <v>1577</v>
      </c>
      <c r="D2155" s="15">
        <v>0</v>
      </c>
      <c r="E2155" s="15">
        <v>0</v>
      </c>
      <c r="F2155" s="16">
        <v>500000</v>
      </c>
      <c r="G2155" s="15">
        <v>0</v>
      </c>
      <c r="H2155" s="18">
        <v>0</v>
      </c>
      <c r="I2155" s="17" t="s">
        <v>16</v>
      </c>
    </row>
    <row r="2156" spans="1:9" ht="21" x14ac:dyDescent="0.25">
      <c r="A2156" s="13" t="s">
        <v>2238</v>
      </c>
      <c r="B2156" s="13" t="s">
        <v>3829</v>
      </c>
      <c r="C2156" s="14" t="s">
        <v>1578</v>
      </c>
      <c r="D2156" s="15">
        <v>0</v>
      </c>
      <c r="E2156" s="16">
        <v>3897000</v>
      </c>
      <c r="F2156" s="16">
        <v>50000000</v>
      </c>
      <c r="G2156" s="15">
        <v>0</v>
      </c>
      <c r="H2156" s="18">
        <v>0</v>
      </c>
      <c r="I2156" s="17" t="s">
        <v>16</v>
      </c>
    </row>
    <row r="2157" spans="1:9" x14ac:dyDescent="0.25">
      <c r="A2157" s="19" t="s">
        <v>54</v>
      </c>
      <c r="B2157" s="19"/>
      <c r="C2157" s="19"/>
      <c r="D2157" s="22">
        <v>0</v>
      </c>
      <c r="E2157" s="20">
        <v>3897000</v>
      </c>
      <c r="F2157" s="20">
        <v>270000000</v>
      </c>
      <c r="G2157" s="20">
        <v>60000000</v>
      </c>
      <c r="H2157" s="21"/>
      <c r="I2157" s="21"/>
    </row>
    <row r="2158" spans="1:9" x14ac:dyDescent="0.25">
      <c r="A2158" s="8"/>
      <c r="B2158" s="9" t="s">
        <v>55</v>
      </c>
      <c r="C2158" s="9"/>
      <c r="D2158" s="9"/>
      <c r="E2158" s="9"/>
      <c r="F2158" s="9"/>
      <c r="G2158" s="9"/>
      <c r="H2158" s="9"/>
      <c r="I2158" s="9"/>
    </row>
    <row r="2159" spans="1:9" x14ac:dyDescent="0.25">
      <c r="A2159" s="19" t="s">
        <v>54</v>
      </c>
      <c r="B2159" s="19"/>
      <c r="C2159" s="19"/>
      <c r="D2159" s="19"/>
      <c r="E2159" s="19"/>
      <c r="F2159" s="19"/>
      <c r="G2159" s="22">
        <v>0</v>
      </c>
      <c r="H2159" s="23"/>
      <c r="I2159" s="23"/>
    </row>
    <row r="2160" spans="1:9" ht="21" x14ac:dyDescent="0.25">
      <c r="A2160" s="19" t="s">
        <v>56</v>
      </c>
      <c r="B2160" s="19"/>
      <c r="C2160" s="19"/>
      <c r="D2160" s="11">
        <v>0</v>
      </c>
      <c r="E2160" s="12">
        <v>3897000</v>
      </c>
      <c r="F2160" s="12">
        <v>270000000</v>
      </c>
      <c r="G2160" s="12">
        <v>60000000</v>
      </c>
      <c r="H2160" s="23"/>
      <c r="I2160" s="23"/>
    </row>
    <row r="2161" spans="1:9" ht="21" x14ac:dyDescent="0.25">
      <c r="A2161" s="6" t="s">
        <v>2653</v>
      </c>
      <c r="B2161" s="7" t="s">
        <v>1579</v>
      </c>
      <c r="C2161" s="7"/>
      <c r="D2161" s="7"/>
      <c r="E2161" s="7"/>
      <c r="F2161" s="7"/>
      <c r="G2161" s="7"/>
      <c r="H2161" s="7"/>
      <c r="I2161" s="7"/>
    </row>
    <row r="2162" spans="1:9" x14ac:dyDescent="0.25">
      <c r="A2162" s="8"/>
      <c r="B2162" s="9" t="s">
        <v>12</v>
      </c>
      <c r="C2162" s="9"/>
      <c r="D2162" s="9"/>
      <c r="E2162" s="9"/>
      <c r="F2162" s="9"/>
      <c r="G2162" s="9"/>
      <c r="H2162" s="9"/>
      <c r="I2162" s="9"/>
    </row>
    <row r="2163" spans="1:9" ht="21" x14ac:dyDescent="0.25">
      <c r="A2163" s="10"/>
      <c r="B2163" s="10" t="s">
        <v>3830</v>
      </c>
      <c r="C2163" s="7" t="s">
        <v>1580</v>
      </c>
      <c r="D2163" s="12">
        <v>14972733.33</v>
      </c>
      <c r="E2163" s="12">
        <v>5333333</v>
      </c>
      <c r="F2163" s="12">
        <v>40900000</v>
      </c>
      <c r="G2163" s="12">
        <v>84000000</v>
      </c>
      <c r="H2163" s="7"/>
      <c r="I2163" s="7"/>
    </row>
    <row r="2164" spans="1:9" x14ac:dyDescent="0.25">
      <c r="A2164" s="13" t="s">
        <v>2063</v>
      </c>
      <c r="B2164" s="13" t="s">
        <v>3831</v>
      </c>
      <c r="C2164" s="14" t="s">
        <v>1581</v>
      </c>
      <c r="D2164" s="15">
        <v>0</v>
      </c>
      <c r="E2164" s="15">
        <v>0</v>
      </c>
      <c r="F2164" s="16">
        <v>1500000</v>
      </c>
      <c r="G2164" s="16">
        <v>3000000</v>
      </c>
      <c r="H2164" s="18">
        <v>0</v>
      </c>
      <c r="I2164" s="17" t="s">
        <v>16</v>
      </c>
    </row>
    <row r="2165" spans="1:9" x14ac:dyDescent="0.25">
      <c r="A2165" s="13" t="s">
        <v>2066</v>
      </c>
      <c r="B2165" s="13" t="s">
        <v>3832</v>
      </c>
      <c r="C2165" s="14" t="s">
        <v>1582</v>
      </c>
      <c r="D2165" s="15">
        <v>0</v>
      </c>
      <c r="E2165" s="15">
        <v>0</v>
      </c>
      <c r="F2165" s="16">
        <v>2000000</v>
      </c>
      <c r="G2165" s="16">
        <v>3500000</v>
      </c>
      <c r="H2165" s="18">
        <v>0</v>
      </c>
      <c r="I2165" s="17" t="s">
        <v>16</v>
      </c>
    </row>
    <row r="2166" spans="1:9" x14ac:dyDescent="0.25">
      <c r="A2166" s="13" t="s">
        <v>2070</v>
      </c>
      <c r="B2166" s="13" t="s">
        <v>3833</v>
      </c>
      <c r="C2166" s="14" t="s">
        <v>1583</v>
      </c>
      <c r="D2166" s="15">
        <v>0</v>
      </c>
      <c r="E2166" s="15">
        <v>0</v>
      </c>
      <c r="F2166" s="16">
        <v>1500000</v>
      </c>
      <c r="G2166" s="16">
        <v>3000000</v>
      </c>
      <c r="H2166" s="18">
        <v>0</v>
      </c>
      <c r="I2166" s="17" t="s">
        <v>362</v>
      </c>
    </row>
    <row r="2167" spans="1:9" x14ac:dyDescent="0.25">
      <c r="A2167" s="13" t="s">
        <v>2072</v>
      </c>
      <c r="B2167" s="13" t="s">
        <v>3834</v>
      </c>
      <c r="C2167" s="14" t="s">
        <v>1584</v>
      </c>
      <c r="D2167" s="15">
        <v>0</v>
      </c>
      <c r="E2167" s="15">
        <v>0</v>
      </c>
      <c r="F2167" s="16">
        <v>1500000</v>
      </c>
      <c r="G2167" s="16">
        <v>3000000</v>
      </c>
      <c r="H2167" s="18">
        <v>0</v>
      </c>
      <c r="I2167" s="17" t="s">
        <v>16</v>
      </c>
    </row>
    <row r="2168" spans="1:9" x14ac:dyDescent="0.25">
      <c r="A2168" s="13" t="s">
        <v>2074</v>
      </c>
      <c r="B2168" s="13" t="s">
        <v>3835</v>
      </c>
      <c r="C2168" s="14" t="s">
        <v>1585</v>
      </c>
      <c r="D2168" s="16">
        <v>3000000</v>
      </c>
      <c r="E2168" s="15">
        <v>0</v>
      </c>
      <c r="F2168" s="16">
        <v>1500000</v>
      </c>
      <c r="G2168" s="16">
        <v>4000000</v>
      </c>
      <c r="H2168" s="18">
        <v>0</v>
      </c>
      <c r="I2168" s="17" t="s">
        <v>16</v>
      </c>
    </row>
    <row r="2169" spans="1:9" x14ac:dyDescent="0.25">
      <c r="A2169" s="13" t="s">
        <v>2077</v>
      </c>
      <c r="B2169" s="13" t="s">
        <v>3836</v>
      </c>
      <c r="C2169" s="14" t="s">
        <v>1586</v>
      </c>
      <c r="D2169" s="16">
        <v>2000000</v>
      </c>
      <c r="E2169" s="15">
        <v>0</v>
      </c>
      <c r="F2169" s="16">
        <v>1500000</v>
      </c>
      <c r="G2169" s="16">
        <v>4000000</v>
      </c>
      <c r="H2169" s="18">
        <v>0</v>
      </c>
      <c r="I2169" s="17" t="s">
        <v>16</v>
      </c>
    </row>
    <row r="2170" spans="1:9" x14ac:dyDescent="0.25">
      <c r="A2170" s="13" t="s">
        <v>2080</v>
      </c>
      <c r="B2170" s="13" t="s">
        <v>3837</v>
      </c>
      <c r="C2170" s="14" t="s">
        <v>1587</v>
      </c>
      <c r="D2170" s="15">
        <v>0</v>
      </c>
      <c r="E2170" s="15">
        <v>0</v>
      </c>
      <c r="F2170" s="15">
        <v>0</v>
      </c>
      <c r="G2170" s="15">
        <v>0</v>
      </c>
      <c r="H2170" s="18">
        <v>0</v>
      </c>
      <c r="I2170" s="17" t="s">
        <v>16</v>
      </c>
    </row>
    <row r="2171" spans="1:9" ht="21" x14ac:dyDescent="0.25">
      <c r="A2171" s="13" t="s">
        <v>2082</v>
      </c>
      <c r="B2171" s="13" t="s">
        <v>3838</v>
      </c>
      <c r="C2171" s="14" t="s">
        <v>1588</v>
      </c>
      <c r="D2171" s="16">
        <v>1510000</v>
      </c>
      <c r="E2171" s="15">
        <v>0</v>
      </c>
      <c r="F2171" s="16">
        <v>2000000</v>
      </c>
      <c r="G2171" s="16">
        <v>2000000</v>
      </c>
      <c r="H2171" s="18">
        <v>0</v>
      </c>
      <c r="I2171" s="17" t="s">
        <v>16</v>
      </c>
    </row>
    <row r="2172" spans="1:9" ht="21" x14ac:dyDescent="0.25">
      <c r="A2172" s="13" t="s">
        <v>2084</v>
      </c>
      <c r="B2172" s="13" t="s">
        <v>3839</v>
      </c>
      <c r="C2172" s="14" t="s">
        <v>1589</v>
      </c>
      <c r="D2172" s="15">
        <v>0</v>
      </c>
      <c r="E2172" s="15">
        <v>0</v>
      </c>
      <c r="F2172" s="16">
        <v>2000000</v>
      </c>
      <c r="G2172" s="16">
        <v>6000000</v>
      </c>
      <c r="H2172" s="18">
        <v>0</v>
      </c>
      <c r="I2172" s="17" t="s">
        <v>16</v>
      </c>
    </row>
    <row r="2173" spans="1:9" x14ac:dyDescent="0.25">
      <c r="A2173" s="13" t="s">
        <v>2088</v>
      </c>
      <c r="B2173" s="13" t="s">
        <v>3840</v>
      </c>
      <c r="C2173" s="14" t="s">
        <v>1590</v>
      </c>
      <c r="D2173" s="15">
        <v>0</v>
      </c>
      <c r="E2173" s="15">
        <v>0</v>
      </c>
      <c r="F2173" s="16">
        <v>1000000</v>
      </c>
      <c r="G2173" s="16">
        <v>1000000</v>
      </c>
      <c r="H2173" s="18">
        <v>0</v>
      </c>
      <c r="I2173" s="17" t="s">
        <v>16</v>
      </c>
    </row>
    <row r="2174" spans="1:9" ht="31.5" x14ac:dyDescent="0.25">
      <c r="A2174" s="13" t="s">
        <v>2090</v>
      </c>
      <c r="B2174" s="13" t="s">
        <v>3841</v>
      </c>
      <c r="C2174" s="14" t="s">
        <v>1591</v>
      </c>
      <c r="D2174" s="16">
        <v>500000</v>
      </c>
      <c r="E2174" s="15">
        <v>0</v>
      </c>
      <c r="F2174" s="16">
        <v>700000</v>
      </c>
      <c r="G2174" s="16">
        <v>1000000</v>
      </c>
      <c r="H2174" s="18">
        <v>0</v>
      </c>
      <c r="I2174" s="17" t="s">
        <v>16</v>
      </c>
    </row>
    <row r="2175" spans="1:9" x14ac:dyDescent="0.25">
      <c r="A2175" s="13" t="s">
        <v>2092</v>
      </c>
      <c r="B2175" s="13" t="s">
        <v>3842</v>
      </c>
      <c r="C2175" s="14" t="s">
        <v>1592</v>
      </c>
      <c r="D2175" s="16">
        <v>6279333.3300000001</v>
      </c>
      <c r="E2175" s="16">
        <v>5333333</v>
      </c>
      <c r="F2175" s="16">
        <v>7000000</v>
      </c>
      <c r="G2175" s="16">
        <v>7000000</v>
      </c>
      <c r="H2175" s="18">
        <v>0</v>
      </c>
      <c r="I2175" s="17" t="s">
        <v>16</v>
      </c>
    </row>
    <row r="2176" spans="1:9" x14ac:dyDescent="0.25">
      <c r="A2176" s="13" t="s">
        <v>2094</v>
      </c>
      <c r="B2176" s="13" t="s">
        <v>3843</v>
      </c>
      <c r="C2176" s="14" t="s">
        <v>1593</v>
      </c>
      <c r="D2176" s="15">
        <v>0</v>
      </c>
      <c r="E2176" s="15">
        <v>0</v>
      </c>
      <c r="F2176" s="15">
        <v>0</v>
      </c>
      <c r="G2176" s="16">
        <v>4000000</v>
      </c>
      <c r="H2176" s="18">
        <v>0</v>
      </c>
      <c r="I2176" s="17" t="s">
        <v>16</v>
      </c>
    </row>
    <row r="2177" spans="1:9" x14ac:dyDescent="0.25">
      <c r="A2177" s="13" t="s">
        <v>2096</v>
      </c>
      <c r="B2177" s="13" t="s">
        <v>3844</v>
      </c>
      <c r="C2177" s="14" t="s">
        <v>1594</v>
      </c>
      <c r="D2177" s="16">
        <v>700000</v>
      </c>
      <c r="E2177" s="15">
        <v>0</v>
      </c>
      <c r="F2177" s="16">
        <v>1000000</v>
      </c>
      <c r="G2177" s="16">
        <v>1000000</v>
      </c>
      <c r="H2177" s="18">
        <v>0</v>
      </c>
      <c r="I2177" s="17" t="s">
        <v>16</v>
      </c>
    </row>
    <row r="2178" spans="1:9" x14ac:dyDescent="0.25">
      <c r="A2178" s="13" t="s">
        <v>2099</v>
      </c>
      <c r="B2178" s="13" t="s">
        <v>3845</v>
      </c>
      <c r="C2178" s="14" t="s">
        <v>1595</v>
      </c>
      <c r="D2178" s="15">
        <v>0</v>
      </c>
      <c r="E2178" s="15">
        <v>0</v>
      </c>
      <c r="F2178" s="15">
        <v>0</v>
      </c>
      <c r="G2178" s="15">
        <v>0</v>
      </c>
      <c r="H2178" s="18">
        <v>0</v>
      </c>
      <c r="I2178" s="17" t="s">
        <v>16</v>
      </c>
    </row>
    <row r="2179" spans="1:9" x14ac:dyDescent="0.25">
      <c r="A2179" s="13" t="s">
        <v>2101</v>
      </c>
      <c r="B2179" s="13" t="s">
        <v>3846</v>
      </c>
      <c r="C2179" s="14" t="s">
        <v>1596</v>
      </c>
      <c r="D2179" s="15">
        <v>0</v>
      </c>
      <c r="E2179" s="15">
        <v>0</v>
      </c>
      <c r="F2179" s="16">
        <v>6000000</v>
      </c>
      <c r="G2179" s="16">
        <v>6000000</v>
      </c>
      <c r="H2179" s="18">
        <v>0</v>
      </c>
      <c r="I2179" s="17" t="s">
        <v>16</v>
      </c>
    </row>
    <row r="2180" spans="1:9" ht="21" x14ac:dyDescent="0.25">
      <c r="A2180" s="13" t="s">
        <v>2103</v>
      </c>
      <c r="B2180" s="13" t="s">
        <v>3847</v>
      </c>
      <c r="C2180" s="14" t="s">
        <v>1597</v>
      </c>
      <c r="D2180" s="16">
        <v>983400</v>
      </c>
      <c r="E2180" s="15">
        <v>0</v>
      </c>
      <c r="F2180" s="15">
        <v>0</v>
      </c>
      <c r="G2180" s="16">
        <v>1500000</v>
      </c>
      <c r="H2180" s="18">
        <v>0</v>
      </c>
      <c r="I2180" s="17" t="s">
        <v>16</v>
      </c>
    </row>
    <row r="2181" spans="1:9" x14ac:dyDescent="0.25">
      <c r="A2181" s="13" t="s">
        <v>2107</v>
      </c>
      <c r="B2181" s="13" t="s">
        <v>3848</v>
      </c>
      <c r="C2181" s="14" t="s">
        <v>1598</v>
      </c>
      <c r="D2181" s="15">
        <v>0</v>
      </c>
      <c r="E2181" s="15">
        <v>0</v>
      </c>
      <c r="F2181" s="16">
        <v>1000000</v>
      </c>
      <c r="G2181" s="16">
        <v>3000000</v>
      </c>
      <c r="H2181" s="18">
        <v>0</v>
      </c>
      <c r="I2181" s="17" t="s">
        <v>16</v>
      </c>
    </row>
    <row r="2182" spans="1:9" x14ac:dyDescent="0.25">
      <c r="A2182" s="13" t="s">
        <v>2109</v>
      </c>
      <c r="B2182" s="13" t="s">
        <v>3849</v>
      </c>
      <c r="C2182" s="14" t="s">
        <v>1599</v>
      </c>
      <c r="D2182" s="15">
        <v>0</v>
      </c>
      <c r="E2182" s="15">
        <v>0</v>
      </c>
      <c r="F2182" s="15">
        <v>0</v>
      </c>
      <c r="G2182" s="15">
        <v>0</v>
      </c>
      <c r="H2182" s="18">
        <v>0</v>
      </c>
      <c r="I2182" s="17" t="s">
        <v>16</v>
      </c>
    </row>
    <row r="2183" spans="1:9" x14ac:dyDescent="0.25">
      <c r="A2183" s="13" t="s">
        <v>2111</v>
      </c>
      <c r="B2183" s="13" t="s">
        <v>3850</v>
      </c>
      <c r="C2183" s="14" t="s">
        <v>1600</v>
      </c>
      <c r="D2183" s="15">
        <v>0</v>
      </c>
      <c r="E2183" s="15">
        <v>0</v>
      </c>
      <c r="F2183" s="16">
        <v>700000</v>
      </c>
      <c r="G2183" s="16">
        <v>1000000</v>
      </c>
      <c r="H2183" s="18">
        <v>0</v>
      </c>
      <c r="I2183" s="17" t="s">
        <v>16</v>
      </c>
    </row>
    <row r="2184" spans="1:9" x14ac:dyDescent="0.25">
      <c r="A2184" s="13" t="s">
        <v>2114</v>
      </c>
      <c r="B2184" s="13" t="s">
        <v>3851</v>
      </c>
      <c r="C2184" s="14" t="s">
        <v>1601</v>
      </c>
      <c r="D2184" s="15">
        <v>0</v>
      </c>
      <c r="E2184" s="15">
        <v>0</v>
      </c>
      <c r="F2184" s="15">
        <v>0</v>
      </c>
      <c r="G2184" s="16">
        <v>1000000</v>
      </c>
      <c r="H2184" s="18">
        <v>0</v>
      </c>
      <c r="I2184" s="17" t="s">
        <v>16</v>
      </c>
    </row>
    <row r="2185" spans="1:9" x14ac:dyDescent="0.25">
      <c r="A2185" s="13" t="s">
        <v>2116</v>
      </c>
      <c r="B2185" s="13" t="s">
        <v>3852</v>
      </c>
      <c r="C2185" s="14" t="s">
        <v>1602</v>
      </c>
      <c r="D2185" s="15">
        <v>0</v>
      </c>
      <c r="E2185" s="15">
        <v>0</v>
      </c>
      <c r="F2185" s="16">
        <v>2000000</v>
      </c>
      <c r="G2185" s="16">
        <v>4000000</v>
      </c>
      <c r="H2185" s="18">
        <v>0</v>
      </c>
      <c r="I2185" s="17" t="s">
        <v>16</v>
      </c>
    </row>
    <row r="2186" spans="1:9" x14ac:dyDescent="0.25">
      <c r="A2186" s="13" t="s">
        <v>2119</v>
      </c>
      <c r="B2186" s="13" t="s">
        <v>3853</v>
      </c>
      <c r="C2186" s="14" t="s">
        <v>1603</v>
      </c>
      <c r="D2186" s="15">
        <v>0</v>
      </c>
      <c r="E2186" s="15">
        <v>0</v>
      </c>
      <c r="F2186" s="15">
        <v>0</v>
      </c>
      <c r="G2186" s="16">
        <v>1000000</v>
      </c>
      <c r="H2186" s="18">
        <v>0</v>
      </c>
      <c r="I2186" s="17" t="s">
        <v>16</v>
      </c>
    </row>
    <row r="2187" spans="1:9" x14ac:dyDescent="0.25">
      <c r="A2187" s="13" t="s">
        <v>2122</v>
      </c>
      <c r="B2187" s="13" t="s">
        <v>3854</v>
      </c>
      <c r="C2187" s="14" t="s">
        <v>1604</v>
      </c>
      <c r="D2187" s="15">
        <v>0</v>
      </c>
      <c r="E2187" s="15">
        <v>0</v>
      </c>
      <c r="F2187" s="15">
        <v>0</v>
      </c>
      <c r="G2187" s="16">
        <v>3000000</v>
      </c>
      <c r="H2187" s="18">
        <v>0</v>
      </c>
      <c r="I2187" s="17" t="s">
        <v>16</v>
      </c>
    </row>
    <row r="2188" spans="1:9" x14ac:dyDescent="0.25">
      <c r="A2188" s="13" t="s">
        <v>2130</v>
      </c>
      <c r="B2188" s="13" t="s">
        <v>3855</v>
      </c>
      <c r="C2188" s="14" t="s">
        <v>1605</v>
      </c>
      <c r="D2188" s="15">
        <v>0</v>
      </c>
      <c r="E2188" s="15">
        <v>0</v>
      </c>
      <c r="F2188" s="16">
        <v>1000000</v>
      </c>
      <c r="G2188" s="16">
        <v>1000000</v>
      </c>
      <c r="H2188" s="18">
        <v>0</v>
      </c>
      <c r="I2188" s="17" t="s">
        <v>16</v>
      </c>
    </row>
    <row r="2189" spans="1:9" x14ac:dyDescent="0.25">
      <c r="A2189" s="13" t="s">
        <v>2132</v>
      </c>
      <c r="B2189" s="13" t="s">
        <v>3856</v>
      </c>
      <c r="C2189" s="14" t="s">
        <v>1606</v>
      </c>
      <c r="D2189" s="15">
        <v>0</v>
      </c>
      <c r="E2189" s="15">
        <v>0</v>
      </c>
      <c r="F2189" s="16">
        <v>2000000</v>
      </c>
      <c r="G2189" s="16">
        <v>2000000</v>
      </c>
      <c r="H2189" s="18">
        <v>0</v>
      </c>
      <c r="I2189" s="17" t="s">
        <v>16</v>
      </c>
    </row>
    <row r="2190" spans="1:9" x14ac:dyDescent="0.25">
      <c r="A2190" s="13" t="s">
        <v>2230</v>
      </c>
      <c r="B2190" s="13" t="s">
        <v>3857</v>
      </c>
      <c r="C2190" s="14" t="s">
        <v>1607</v>
      </c>
      <c r="D2190" s="15">
        <v>0</v>
      </c>
      <c r="E2190" s="15">
        <v>0</v>
      </c>
      <c r="F2190" s="16">
        <v>1500000</v>
      </c>
      <c r="G2190" s="16">
        <v>3000000</v>
      </c>
      <c r="H2190" s="18">
        <v>0</v>
      </c>
      <c r="I2190" s="17" t="s">
        <v>16</v>
      </c>
    </row>
    <row r="2191" spans="1:9" x14ac:dyDescent="0.25">
      <c r="A2191" s="13" t="s">
        <v>2232</v>
      </c>
      <c r="B2191" s="13" t="s">
        <v>3858</v>
      </c>
      <c r="C2191" s="14" t="s">
        <v>1608</v>
      </c>
      <c r="D2191" s="15">
        <v>0</v>
      </c>
      <c r="E2191" s="15">
        <v>0</v>
      </c>
      <c r="F2191" s="16">
        <v>2000000</v>
      </c>
      <c r="G2191" s="16">
        <v>4000000</v>
      </c>
      <c r="H2191" s="18">
        <v>0</v>
      </c>
      <c r="I2191" s="17" t="s">
        <v>16</v>
      </c>
    </row>
    <row r="2192" spans="1:9" x14ac:dyDescent="0.25">
      <c r="A2192" s="13" t="s">
        <v>2235</v>
      </c>
      <c r="B2192" s="13" t="s">
        <v>3859</v>
      </c>
      <c r="C2192" s="14" t="s">
        <v>1609</v>
      </c>
      <c r="D2192" s="15">
        <v>0</v>
      </c>
      <c r="E2192" s="15">
        <v>0</v>
      </c>
      <c r="F2192" s="16">
        <v>1500000</v>
      </c>
      <c r="G2192" s="16">
        <v>1000000</v>
      </c>
      <c r="H2192" s="18">
        <v>0</v>
      </c>
      <c r="I2192" s="17" t="s">
        <v>16</v>
      </c>
    </row>
    <row r="2193" spans="1:9" x14ac:dyDescent="0.25">
      <c r="A2193" s="13" t="s">
        <v>2236</v>
      </c>
      <c r="B2193" s="13" t="s">
        <v>3860</v>
      </c>
      <c r="C2193" s="14" t="s">
        <v>1610</v>
      </c>
      <c r="D2193" s="15">
        <v>0</v>
      </c>
      <c r="E2193" s="15">
        <v>0</v>
      </c>
      <c r="F2193" s="15">
        <v>0</v>
      </c>
      <c r="G2193" s="16">
        <v>5000000</v>
      </c>
      <c r="H2193" s="18">
        <v>0</v>
      </c>
      <c r="I2193" s="17" t="s">
        <v>16</v>
      </c>
    </row>
    <row r="2194" spans="1:9" ht="21" x14ac:dyDescent="0.25">
      <c r="A2194" s="13" t="s">
        <v>2237</v>
      </c>
      <c r="B2194" s="13" t="s">
        <v>3861</v>
      </c>
      <c r="C2194" s="14" t="s">
        <v>1611</v>
      </c>
      <c r="D2194" s="15">
        <v>0</v>
      </c>
      <c r="E2194" s="15">
        <v>0</v>
      </c>
      <c r="F2194" s="15">
        <v>0</v>
      </c>
      <c r="G2194" s="16">
        <v>5000000</v>
      </c>
      <c r="H2194" s="18">
        <v>0</v>
      </c>
      <c r="I2194" s="17" t="s">
        <v>16</v>
      </c>
    </row>
    <row r="2195" spans="1:9" x14ac:dyDescent="0.25">
      <c r="A2195" s="10"/>
      <c r="B2195" s="10" t="s">
        <v>3862</v>
      </c>
      <c r="C2195" s="7" t="s">
        <v>1612</v>
      </c>
      <c r="D2195" s="12">
        <v>9050000</v>
      </c>
      <c r="E2195" s="12">
        <v>18900000</v>
      </c>
      <c r="F2195" s="12">
        <v>41500000</v>
      </c>
      <c r="G2195" s="12">
        <v>66000000</v>
      </c>
      <c r="H2195" s="7"/>
      <c r="I2195" s="7"/>
    </row>
    <row r="2196" spans="1:9" x14ac:dyDescent="0.25">
      <c r="A2196" s="13" t="s">
        <v>2238</v>
      </c>
      <c r="B2196" s="13" t="s">
        <v>3863</v>
      </c>
      <c r="C2196" s="14" t="s">
        <v>1613</v>
      </c>
      <c r="D2196" s="16">
        <v>3000000</v>
      </c>
      <c r="E2196" s="15">
        <v>0</v>
      </c>
      <c r="F2196" s="16">
        <v>3000000</v>
      </c>
      <c r="G2196" s="16">
        <v>3000000</v>
      </c>
      <c r="H2196" s="18">
        <v>0</v>
      </c>
      <c r="I2196" s="17" t="s">
        <v>16</v>
      </c>
    </row>
    <row r="2197" spans="1:9" x14ac:dyDescent="0.25">
      <c r="A2197" s="13" t="s">
        <v>2240</v>
      </c>
      <c r="B2197" s="13" t="s">
        <v>3864</v>
      </c>
      <c r="C2197" s="14" t="s">
        <v>1614</v>
      </c>
      <c r="D2197" s="16">
        <v>650000</v>
      </c>
      <c r="E2197" s="15">
        <v>0</v>
      </c>
      <c r="F2197" s="16">
        <v>2000000</v>
      </c>
      <c r="G2197" s="16">
        <v>2000000</v>
      </c>
      <c r="H2197" s="18">
        <v>0</v>
      </c>
      <c r="I2197" s="17" t="s">
        <v>16</v>
      </c>
    </row>
    <row r="2198" spans="1:9" x14ac:dyDescent="0.25">
      <c r="A2198" s="13" t="s">
        <v>2243</v>
      </c>
      <c r="B2198" s="13" t="s">
        <v>3865</v>
      </c>
      <c r="C2198" s="14" t="s">
        <v>1615</v>
      </c>
      <c r="D2198" s="15">
        <v>0</v>
      </c>
      <c r="E2198" s="16">
        <v>16500000</v>
      </c>
      <c r="F2198" s="16">
        <v>16500000</v>
      </c>
      <c r="G2198" s="16">
        <v>24000000</v>
      </c>
      <c r="H2198" s="18">
        <v>0</v>
      </c>
      <c r="I2198" s="17" t="s">
        <v>16</v>
      </c>
    </row>
    <row r="2199" spans="1:9" x14ac:dyDescent="0.25">
      <c r="A2199" s="13" t="s">
        <v>2244</v>
      </c>
      <c r="B2199" s="13" t="s">
        <v>3866</v>
      </c>
      <c r="C2199" s="14" t="s">
        <v>1616</v>
      </c>
      <c r="D2199" s="15">
        <v>0</v>
      </c>
      <c r="E2199" s="15">
        <v>0</v>
      </c>
      <c r="F2199" s="16">
        <v>2000000</v>
      </c>
      <c r="G2199" s="16">
        <v>2000000</v>
      </c>
      <c r="H2199" s="18">
        <v>0</v>
      </c>
      <c r="I2199" s="17" t="s">
        <v>16</v>
      </c>
    </row>
    <row r="2200" spans="1:9" ht="21" x14ac:dyDescent="0.25">
      <c r="A2200" s="13" t="s">
        <v>2245</v>
      </c>
      <c r="B2200" s="13" t="s">
        <v>3867</v>
      </c>
      <c r="C2200" s="14" t="s">
        <v>1617</v>
      </c>
      <c r="D2200" s="15">
        <v>0</v>
      </c>
      <c r="E2200" s="15">
        <v>0</v>
      </c>
      <c r="F2200" s="16">
        <v>1000000</v>
      </c>
      <c r="G2200" s="16">
        <v>1000000</v>
      </c>
      <c r="H2200" s="18">
        <v>0</v>
      </c>
      <c r="I2200" s="17" t="s">
        <v>16</v>
      </c>
    </row>
    <row r="2201" spans="1:9" x14ac:dyDescent="0.25">
      <c r="A2201" s="13" t="s">
        <v>2246</v>
      </c>
      <c r="B2201" s="13" t="s">
        <v>3868</v>
      </c>
      <c r="C2201" s="14" t="s">
        <v>1618</v>
      </c>
      <c r="D2201" s="15">
        <v>0</v>
      </c>
      <c r="E2201" s="15">
        <v>0</v>
      </c>
      <c r="F2201" s="16">
        <v>2000000</v>
      </c>
      <c r="G2201" s="16">
        <v>2000000</v>
      </c>
      <c r="H2201" s="18">
        <v>0</v>
      </c>
      <c r="I2201" s="17" t="s">
        <v>16</v>
      </c>
    </row>
    <row r="2202" spans="1:9" x14ac:dyDescent="0.25">
      <c r="A2202" s="13" t="s">
        <v>2247</v>
      </c>
      <c r="B2202" s="13" t="s">
        <v>3869</v>
      </c>
      <c r="C2202" s="14" t="s">
        <v>1619</v>
      </c>
      <c r="D2202" s="15">
        <v>0</v>
      </c>
      <c r="E2202" s="15">
        <v>0</v>
      </c>
      <c r="F2202" s="16">
        <v>1000000</v>
      </c>
      <c r="G2202" s="16">
        <v>2000000</v>
      </c>
      <c r="H2202" s="18">
        <v>0</v>
      </c>
      <c r="I2202" s="17" t="s">
        <v>16</v>
      </c>
    </row>
    <row r="2203" spans="1:9" x14ac:dyDescent="0.25">
      <c r="A2203" s="13" t="s">
        <v>2248</v>
      </c>
      <c r="B2203" s="13" t="s">
        <v>3870</v>
      </c>
      <c r="C2203" s="14" t="s">
        <v>1620</v>
      </c>
      <c r="D2203" s="15">
        <v>0</v>
      </c>
      <c r="E2203" s="15">
        <v>0</v>
      </c>
      <c r="F2203" s="16">
        <v>1000000</v>
      </c>
      <c r="G2203" s="16">
        <v>2000000</v>
      </c>
      <c r="H2203" s="18">
        <v>0</v>
      </c>
      <c r="I2203" s="17" t="s">
        <v>16</v>
      </c>
    </row>
    <row r="2204" spans="1:9" x14ac:dyDescent="0.25">
      <c r="A2204" s="13" t="s">
        <v>2250</v>
      </c>
      <c r="B2204" s="13" t="s">
        <v>3871</v>
      </c>
      <c r="C2204" s="14" t="s">
        <v>1621</v>
      </c>
      <c r="D2204" s="15">
        <v>0</v>
      </c>
      <c r="E2204" s="15">
        <v>0</v>
      </c>
      <c r="F2204" s="15">
        <v>0</v>
      </c>
      <c r="G2204" s="16">
        <v>3000000</v>
      </c>
      <c r="H2204" s="18">
        <v>0</v>
      </c>
      <c r="I2204" s="17" t="s">
        <v>16</v>
      </c>
    </row>
    <row r="2205" spans="1:9" x14ac:dyDescent="0.25">
      <c r="A2205" s="13" t="s">
        <v>2252</v>
      </c>
      <c r="B2205" s="13" t="s">
        <v>3872</v>
      </c>
      <c r="C2205" s="14" t="s">
        <v>1622</v>
      </c>
      <c r="D2205" s="16">
        <v>5400000</v>
      </c>
      <c r="E2205" s="16">
        <v>2400000</v>
      </c>
      <c r="F2205" s="16">
        <v>8000000</v>
      </c>
      <c r="G2205" s="16">
        <v>12000000</v>
      </c>
      <c r="H2205" s="18">
        <v>0</v>
      </c>
      <c r="I2205" s="17" t="s">
        <v>16</v>
      </c>
    </row>
    <row r="2206" spans="1:9" x14ac:dyDescent="0.25">
      <c r="A2206" s="13" t="s">
        <v>2254</v>
      </c>
      <c r="B2206" s="13" t="s">
        <v>3873</v>
      </c>
      <c r="C2206" s="14" t="s">
        <v>1623</v>
      </c>
      <c r="D2206" s="15">
        <v>0</v>
      </c>
      <c r="E2206" s="15">
        <v>0</v>
      </c>
      <c r="F2206" s="16">
        <v>2000000</v>
      </c>
      <c r="G2206" s="16">
        <v>4000000</v>
      </c>
      <c r="H2206" s="18">
        <v>0</v>
      </c>
      <c r="I2206" s="17" t="s">
        <v>16</v>
      </c>
    </row>
    <row r="2207" spans="1:9" ht="21" x14ac:dyDescent="0.25">
      <c r="A2207" s="13" t="s">
        <v>2257</v>
      </c>
      <c r="B2207" s="13" t="s">
        <v>3874</v>
      </c>
      <c r="C2207" s="14" t="s">
        <v>1624</v>
      </c>
      <c r="D2207" s="15">
        <v>0</v>
      </c>
      <c r="E2207" s="15">
        <v>0</v>
      </c>
      <c r="F2207" s="15">
        <v>0</v>
      </c>
      <c r="G2207" s="16">
        <v>3000000</v>
      </c>
      <c r="H2207" s="18">
        <v>0</v>
      </c>
      <c r="I2207" s="17" t="s">
        <v>16</v>
      </c>
    </row>
    <row r="2208" spans="1:9" ht="21" x14ac:dyDescent="0.25">
      <c r="A2208" s="13" t="s">
        <v>2258</v>
      </c>
      <c r="B2208" s="13" t="s">
        <v>3875</v>
      </c>
      <c r="C2208" s="14" t="s">
        <v>1625</v>
      </c>
      <c r="D2208" s="15">
        <v>0</v>
      </c>
      <c r="E2208" s="15">
        <v>0</v>
      </c>
      <c r="F2208" s="16">
        <v>2000000</v>
      </c>
      <c r="G2208" s="16">
        <v>4000000</v>
      </c>
      <c r="H2208" s="18">
        <v>0</v>
      </c>
      <c r="I2208" s="17" t="s">
        <v>16</v>
      </c>
    </row>
    <row r="2209" spans="1:9" ht="21" x14ac:dyDescent="0.25">
      <c r="A2209" s="13" t="s">
        <v>2259</v>
      </c>
      <c r="B2209" s="13" t="s">
        <v>3876</v>
      </c>
      <c r="C2209" s="14" t="s">
        <v>1626</v>
      </c>
      <c r="D2209" s="15">
        <v>0</v>
      </c>
      <c r="E2209" s="15">
        <v>0</v>
      </c>
      <c r="F2209" s="16">
        <v>1000000</v>
      </c>
      <c r="G2209" s="16">
        <v>1000000</v>
      </c>
      <c r="H2209" s="18">
        <v>0</v>
      </c>
      <c r="I2209" s="17" t="s">
        <v>16</v>
      </c>
    </row>
    <row r="2210" spans="1:9" x14ac:dyDescent="0.25">
      <c r="A2210" s="13" t="s">
        <v>2261</v>
      </c>
      <c r="B2210" s="13" t="s">
        <v>3877</v>
      </c>
      <c r="C2210" s="14" t="s">
        <v>1627</v>
      </c>
      <c r="D2210" s="15">
        <v>0</v>
      </c>
      <c r="E2210" s="15">
        <v>0</v>
      </c>
      <c r="F2210" s="15">
        <v>0</v>
      </c>
      <c r="G2210" s="16">
        <v>1000000</v>
      </c>
      <c r="H2210" s="18">
        <v>0</v>
      </c>
      <c r="I2210" s="17" t="s">
        <v>16</v>
      </c>
    </row>
    <row r="2211" spans="1:9" x14ac:dyDescent="0.25">
      <c r="A2211" s="10"/>
      <c r="B2211" s="10" t="s">
        <v>3878</v>
      </c>
      <c r="C2211" s="7" t="s">
        <v>1628</v>
      </c>
      <c r="D2211" s="11">
        <v>0</v>
      </c>
      <c r="E2211" s="11">
        <v>0</v>
      </c>
      <c r="F2211" s="11">
        <v>0</v>
      </c>
      <c r="G2211" s="11">
        <v>0</v>
      </c>
      <c r="H2211" s="7"/>
      <c r="I2211" s="7"/>
    </row>
    <row r="2212" spans="1:9" x14ac:dyDescent="0.25">
      <c r="A2212" s="13" t="s">
        <v>2263</v>
      </c>
      <c r="B2212" s="13" t="s">
        <v>3879</v>
      </c>
      <c r="C2212" s="14" t="s">
        <v>1628</v>
      </c>
      <c r="D2212" s="15">
        <v>0</v>
      </c>
      <c r="E2212" s="15">
        <v>0</v>
      </c>
      <c r="F2212" s="15">
        <v>0</v>
      </c>
      <c r="G2212" s="15">
        <v>0</v>
      </c>
      <c r="H2212" s="18">
        <v>0</v>
      </c>
      <c r="I2212" s="17" t="s">
        <v>16</v>
      </c>
    </row>
    <row r="2213" spans="1:9" x14ac:dyDescent="0.25">
      <c r="A2213" s="13" t="s">
        <v>2265</v>
      </c>
      <c r="B2213" s="13" t="s">
        <v>3880</v>
      </c>
      <c r="C2213" s="14" t="s">
        <v>1629</v>
      </c>
      <c r="D2213" s="15">
        <v>0</v>
      </c>
      <c r="E2213" s="15">
        <v>0</v>
      </c>
      <c r="F2213" s="15">
        <v>0</v>
      </c>
      <c r="G2213" s="15">
        <v>0</v>
      </c>
      <c r="H2213" s="18">
        <v>0</v>
      </c>
      <c r="I2213" s="17" t="s">
        <v>16</v>
      </c>
    </row>
    <row r="2214" spans="1:9" x14ac:dyDescent="0.25">
      <c r="A2214" s="19" t="s">
        <v>54</v>
      </c>
      <c r="B2214" s="19"/>
      <c r="C2214" s="19"/>
      <c r="D2214" s="20">
        <v>24022733.329999998</v>
      </c>
      <c r="E2214" s="20">
        <v>24233333</v>
      </c>
      <c r="F2214" s="20">
        <v>82400000</v>
      </c>
      <c r="G2214" s="20">
        <v>150000000</v>
      </c>
      <c r="H2214" s="21"/>
      <c r="I2214" s="21"/>
    </row>
    <row r="2215" spans="1:9" x14ac:dyDescent="0.25">
      <c r="A2215" s="8"/>
      <c r="B2215" s="9" t="s">
        <v>55</v>
      </c>
      <c r="C2215" s="9"/>
      <c r="D2215" s="9"/>
      <c r="E2215" s="9"/>
      <c r="F2215" s="9"/>
      <c r="G2215" s="9"/>
      <c r="H2215" s="9"/>
      <c r="I2215" s="9"/>
    </row>
    <row r="2216" spans="1:9" x14ac:dyDescent="0.25">
      <c r="A2216" s="19" t="s">
        <v>54</v>
      </c>
      <c r="B2216" s="19"/>
      <c r="C2216" s="19"/>
      <c r="D2216" s="19"/>
      <c r="E2216" s="19"/>
      <c r="F2216" s="19"/>
      <c r="G2216" s="22">
        <v>0</v>
      </c>
      <c r="H2216" s="23"/>
      <c r="I2216" s="23"/>
    </row>
    <row r="2217" spans="1:9" ht="21" x14ac:dyDescent="0.25">
      <c r="A2217" s="19" t="s">
        <v>56</v>
      </c>
      <c r="B2217" s="19"/>
      <c r="C2217" s="19"/>
      <c r="D2217" s="12">
        <v>24022733.329999998</v>
      </c>
      <c r="E2217" s="12">
        <v>24233333</v>
      </c>
      <c r="F2217" s="12">
        <v>82400000</v>
      </c>
      <c r="G2217" s="12">
        <v>150000000</v>
      </c>
      <c r="H2217" s="23"/>
      <c r="I2217" s="23"/>
    </row>
    <row r="2218" spans="1:9" ht="21" x14ac:dyDescent="0.25">
      <c r="A2218" s="6" t="s">
        <v>2655</v>
      </c>
      <c r="B2218" s="7" t="s">
        <v>1630</v>
      </c>
      <c r="C2218" s="7"/>
      <c r="D2218" s="7"/>
      <c r="E2218" s="7"/>
      <c r="F2218" s="7"/>
      <c r="G2218" s="7"/>
      <c r="H2218" s="7"/>
      <c r="I2218" s="7"/>
    </row>
    <row r="2219" spans="1:9" x14ac:dyDescent="0.25">
      <c r="A2219" s="8"/>
      <c r="B2219" s="9" t="s">
        <v>12</v>
      </c>
      <c r="C2219" s="9"/>
      <c r="D2219" s="9"/>
      <c r="E2219" s="9"/>
      <c r="F2219" s="9"/>
      <c r="G2219" s="9"/>
      <c r="H2219" s="9"/>
      <c r="I2219" s="9"/>
    </row>
    <row r="2220" spans="1:9" x14ac:dyDescent="0.25">
      <c r="A2220" s="10"/>
      <c r="B2220" s="10" t="s">
        <v>3881</v>
      </c>
      <c r="C2220" s="7" t="s">
        <v>1631</v>
      </c>
      <c r="D2220" s="12">
        <v>2995100</v>
      </c>
      <c r="E2220" s="12">
        <v>2200000</v>
      </c>
      <c r="F2220" s="12">
        <v>13000000</v>
      </c>
      <c r="G2220" s="12">
        <v>8500000</v>
      </c>
      <c r="H2220" s="7"/>
      <c r="I2220" s="7"/>
    </row>
    <row r="2221" spans="1:9" ht="31.5" x14ac:dyDescent="0.25">
      <c r="A2221" s="13" t="s">
        <v>2063</v>
      </c>
      <c r="B2221" s="13" t="s">
        <v>3882</v>
      </c>
      <c r="C2221" s="14" t="s">
        <v>1632</v>
      </c>
      <c r="D2221" s="16">
        <v>2005100</v>
      </c>
      <c r="E2221" s="16">
        <v>1400000</v>
      </c>
      <c r="F2221" s="16">
        <v>8000000</v>
      </c>
      <c r="G2221" s="16">
        <v>5000000</v>
      </c>
      <c r="H2221" s="18">
        <v>0</v>
      </c>
      <c r="I2221" s="17" t="s">
        <v>16</v>
      </c>
    </row>
    <row r="2222" spans="1:9" ht="21" x14ac:dyDescent="0.25">
      <c r="A2222" s="13" t="s">
        <v>2066</v>
      </c>
      <c r="B2222" s="13" t="s">
        <v>3883</v>
      </c>
      <c r="C2222" s="14" t="s">
        <v>1633</v>
      </c>
      <c r="D2222" s="16">
        <v>990000</v>
      </c>
      <c r="E2222" s="16">
        <v>800000</v>
      </c>
      <c r="F2222" s="16">
        <v>5000000</v>
      </c>
      <c r="G2222" s="16">
        <v>3000000</v>
      </c>
      <c r="H2222" s="18">
        <v>0</v>
      </c>
      <c r="I2222" s="17" t="s">
        <v>16</v>
      </c>
    </row>
    <row r="2223" spans="1:9" ht="21" x14ac:dyDescent="0.25">
      <c r="A2223" s="13" t="s">
        <v>2068</v>
      </c>
      <c r="B2223" s="13" t="s">
        <v>3884</v>
      </c>
      <c r="C2223" s="14" t="s">
        <v>1634</v>
      </c>
      <c r="D2223" s="15">
        <v>0</v>
      </c>
      <c r="E2223" s="15">
        <v>0</v>
      </c>
      <c r="F2223" s="15">
        <v>0</v>
      </c>
      <c r="G2223" s="16">
        <v>500000</v>
      </c>
      <c r="H2223" s="18">
        <v>0</v>
      </c>
      <c r="I2223" s="17" t="s">
        <v>16</v>
      </c>
    </row>
    <row r="2224" spans="1:9" x14ac:dyDescent="0.25">
      <c r="A2224" s="10"/>
      <c r="B2224" s="10" t="s">
        <v>3885</v>
      </c>
      <c r="C2224" s="7" t="s">
        <v>1635</v>
      </c>
      <c r="D2224" s="12">
        <v>2655010</v>
      </c>
      <c r="E2224" s="12">
        <v>750000</v>
      </c>
      <c r="F2224" s="12">
        <v>13000000</v>
      </c>
      <c r="G2224" s="12">
        <v>5000000</v>
      </c>
      <c r="H2224" s="7"/>
      <c r="I2224" s="7"/>
    </row>
    <row r="2225" spans="1:9" ht="21" x14ac:dyDescent="0.25">
      <c r="A2225" s="13" t="s">
        <v>2070</v>
      </c>
      <c r="B2225" s="13" t="s">
        <v>3886</v>
      </c>
      <c r="C2225" s="14" t="s">
        <v>1636</v>
      </c>
      <c r="D2225" s="16">
        <v>905000</v>
      </c>
      <c r="E2225" s="15">
        <v>0</v>
      </c>
      <c r="F2225" s="16">
        <v>3000000</v>
      </c>
      <c r="G2225" s="16">
        <v>1000000</v>
      </c>
      <c r="H2225" s="18">
        <v>0</v>
      </c>
      <c r="I2225" s="17" t="s">
        <v>16</v>
      </c>
    </row>
    <row r="2226" spans="1:9" ht="21" x14ac:dyDescent="0.25">
      <c r="A2226" s="13" t="s">
        <v>2072</v>
      </c>
      <c r="B2226" s="13" t="s">
        <v>3887</v>
      </c>
      <c r="C2226" s="14" t="s">
        <v>1637</v>
      </c>
      <c r="D2226" s="16">
        <v>786710</v>
      </c>
      <c r="E2226" s="16">
        <v>750000</v>
      </c>
      <c r="F2226" s="16">
        <v>3000000</v>
      </c>
      <c r="G2226" s="16">
        <v>1000000</v>
      </c>
      <c r="H2226" s="18">
        <v>0</v>
      </c>
      <c r="I2226" s="17" t="s">
        <v>16</v>
      </c>
    </row>
    <row r="2227" spans="1:9" ht="21" x14ac:dyDescent="0.25">
      <c r="A2227" s="13" t="s">
        <v>2074</v>
      </c>
      <c r="B2227" s="13" t="s">
        <v>3888</v>
      </c>
      <c r="C2227" s="14" t="s">
        <v>1638</v>
      </c>
      <c r="D2227" s="16">
        <v>963300</v>
      </c>
      <c r="E2227" s="15">
        <v>0</v>
      </c>
      <c r="F2227" s="16">
        <v>2000000</v>
      </c>
      <c r="G2227" s="16">
        <v>1000000</v>
      </c>
      <c r="H2227" s="18">
        <v>0</v>
      </c>
      <c r="I2227" s="17" t="s">
        <v>16</v>
      </c>
    </row>
    <row r="2228" spans="1:9" ht="21" x14ac:dyDescent="0.25">
      <c r="A2228" s="13" t="s">
        <v>2077</v>
      </c>
      <c r="B2228" s="13" t="s">
        <v>3889</v>
      </c>
      <c r="C2228" s="14" t="s">
        <v>1639</v>
      </c>
      <c r="D2228" s="15">
        <v>0</v>
      </c>
      <c r="E2228" s="15">
        <v>0</v>
      </c>
      <c r="F2228" s="16">
        <v>5000000</v>
      </c>
      <c r="G2228" s="16">
        <v>2000000</v>
      </c>
      <c r="H2228" s="18">
        <v>0</v>
      </c>
      <c r="I2228" s="17" t="s">
        <v>16</v>
      </c>
    </row>
    <row r="2229" spans="1:9" x14ac:dyDescent="0.25">
      <c r="A2229" s="10"/>
      <c r="B2229" s="10" t="s">
        <v>3890</v>
      </c>
      <c r="C2229" s="7" t="s">
        <v>1640</v>
      </c>
      <c r="D2229" s="11">
        <v>0</v>
      </c>
      <c r="E2229" s="11">
        <v>0</v>
      </c>
      <c r="F2229" s="12">
        <v>2000000</v>
      </c>
      <c r="G2229" s="12">
        <v>9200000</v>
      </c>
      <c r="H2229" s="7"/>
      <c r="I2229" s="7"/>
    </row>
    <row r="2230" spans="1:9" x14ac:dyDescent="0.25">
      <c r="A2230" s="13" t="s">
        <v>2080</v>
      </c>
      <c r="B2230" s="13" t="s">
        <v>3891</v>
      </c>
      <c r="C2230" s="14" t="s">
        <v>1641</v>
      </c>
      <c r="D2230" s="15">
        <v>0</v>
      </c>
      <c r="E2230" s="15">
        <v>0</v>
      </c>
      <c r="F2230" s="15">
        <v>0</v>
      </c>
      <c r="G2230" s="16">
        <v>200000</v>
      </c>
      <c r="H2230" s="18">
        <v>0</v>
      </c>
      <c r="I2230" s="17" t="s">
        <v>760</v>
      </c>
    </row>
    <row r="2231" spans="1:9" x14ac:dyDescent="0.25">
      <c r="A2231" s="13" t="s">
        <v>2082</v>
      </c>
      <c r="B2231" s="13" t="s">
        <v>3892</v>
      </c>
      <c r="C2231" s="14" t="s">
        <v>1642</v>
      </c>
      <c r="D2231" s="15">
        <v>0</v>
      </c>
      <c r="E2231" s="15">
        <v>0</v>
      </c>
      <c r="F2231" s="16">
        <v>2000000</v>
      </c>
      <c r="G2231" s="16">
        <v>1000000</v>
      </c>
      <c r="H2231" s="18">
        <v>0</v>
      </c>
      <c r="I2231" s="17" t="s">
        <v>16</v>
      </c>
    </row>
    <row r="2232" spans="1:9" x14ac:dyDescent="0.25">
      <c r="A2232" s="13" t="s">
        <v>2084</v>
      </c>
      <c r="B2232" s="13" t="s">
        <v>3893</v>
      </c>
      <c r="C2232" s="14" t="s">
        <v>1643</v>
      </c>
      <c r="D2232" s="15">
        <v>0</v>
      </c>
      <c r="E2232" s="15">
        <v>0</v>
      </c>
      <c r="F2232" s="15">
        <v>0</v>
      </c>
      <c r="G2232" s="16">
        <v>4000000</v>
      </c>
      <c r="H2232" s="18">
        <v>0</v>
      </c>
      <c r="I2232" s="17" t="s">
        <v>16</v>
      </c>
    </row>
    <row r="2233" spans="1:9" x14ac:dyDescent="0.25">
      <c r="A2233" s="13" t="s">
        <v>2088</v>
      </c>
      <c r="B2233" s="13" t="s">
        <v>3894</v>
      </c>
      <c r="C2233" s="14" t="s">
        <v>1644</v>
      </c>
      <c r="D2233" s="15">
        <v>0</v>
      </c>
      <c r="E2233" s="15">
        <v>0</v>
      </c>
      <c r="F2233" s="15">
        <v>0</v>
      </c>
      <c r="G2233" s="16">
        <v>4000000</v>
      </c>
      <c r="H2233" s="18">
        <v>0</v>
      </c>
      <c r="I2233" s="17" t="s">
        <v>16</v>
      </c>
    </row>
    <row r="2234" spans="1:9" x14ac:dyDescent="0.25">
      <c r="A2234" s="10"/>
      <c r="B2234" s="10" t="s">
        <v>3895</v>
      </c>
      <c r="C2234" s="7" t="s">
        <v>1645</v>
      </c>
      <c r="D2234" s="12">
        <v>62337940</v>
      </c>
      <c r="E2234" s="12">
        <v>21671540</v>
      </c>
      <c r="F2234" s="12">
        <v>147200000</v>
      </c>
      <c r="G2234" s="12">
        <v>145717000</v>
      </c>
      <c r="H2234" s="7"/>
      <c r="I2234" s="7"/>
    </row>
    <row r="2235" spans="1:9" ht="21" x14ac:dyDescent="0.25">
      <c r="A2235" s="13" t="s">
        <v>2090</v>
      </c>
      <c r="B2235" s="13" t="s">
        <v>3896</v>
      </c>
      <c r="C2235" s="14" t="s">
        <v>1646</v>
      </c>
      <c r="D2235" s="15">
        <v>0</v>
      </c>
      <c r="E2235" s="15">
        <v>0</v>
      </c>
      <c r="F2235" s="15">
        <v>0</v>
      </c>
      <c r="G2235" s="16">
        <v>1000000</v>
      </c>
      <c r="H2235" s="18">
        <v>0</v>
      </c>
      <c r="I2235" s="17" t="s">
        <v>16</v>
      </c>
    </row>
    <row r="2236" spans="1:9" ht="21" x14ac:dyDescent="0.25">
      <c r="A2236" s="13" t="s">
        <v>2092</v>
      </c>
      <c r="B2236" s="13" t="s">
        <v>3897</v>
      </c>
      <c r="C2236" s="14" t="s">
        <v>1647</v>
      </c>
      <c r="D2236" s="15">
        <v>0</v>
      </c>
      <c r="E2236" s="16">
        <v>900000</v>
      </c>
      <c r="F2236" s="16">
        <v>1200000</v>
      </c>
      <c r="G2236" s="16">
        <v>750000</v>
      </c>
      <c r="H2236" s="18">
        <v>0</v>
      </c>
      <c r="I2236" s="17" t="s">
        <v>16</v>
      </c>
    </row>
    <row r="2237" spans="1:9" ht="31.5" x14ac:dyDescent="0.25">
      <c r="A2237" s="13" t="s">
        <v>2094</v>
      </c>
      <c r="B2237" s="13" t="s">
        <v>3898</v>
      </c>
      <c r="C2237" s="14" t="s">
        <v>1648</v>
      </c>
      <c r="D2237" s="16">
        <v>17825000</v>
      </c>
      <c r="E2237" s="16">
        <v>17825000</v>
      </c>
      <c r="F2237" s="16">
        <v>72000000</v>
      </c>
      <c r="G2237" s="16">
        <v>72000000</v>
      </c>
      <c r="H2237" s="18">
        <v>0</v>
      </c>
      <c r="I2237" s="17" t="s">
        <v>16</v>
      </c>
    </row>
    <row r="2238" spans="1:9" x14ac:dyDescent="0.25">
      <c r="A2238" s="13" t="s">
        <v>2096</v>
      </c>
      <c r="B2238" s="13" t="s">
        <v>3899</v>
      </c>
      <c r="C2238" s="14" t="s">
        <v>1649</v>
      </c>
      <c r="D2238" s="15">
        <v>0</v>
      </c>
      <c r="E2238" s="15">
        <v>0</v>
      </c>
      <c r="F2238" s="15">
        <v>0</v>
      </c>
      <c r="G2238" s="16">
        <v>1800000</v>
      </c>
      <c r="H2238" s="18">
        <v>0</v>
      </c>
      <c r="I2238" s="17" t="s">
        <v>16</v>
      </c>
    </row>
    <row r="2239" spans="1:9" x14ac:dyDescent="0.25">
      <c r="A2239" s="13" t="s">
        <v>2099</v>
      </c>
      <c r="B2239" s="13" t="s">
        <v>3900</v>
      </c>
      <c r="C2239" s="14" t="s">
        <v>1650</v>
      </c>
      <c r="D2239" s="15">
        <v>0</v>
      </c>
      <c r="E2239" s="16">
        <v>1500000</v>
      </c>
      <c r="F2239" s="16">
        <v>10000000</v>
      </c>
      <c r="G2239" s="16">
        <v>8000000</v>
      </c>
      <c r="H2239" s="18">
        <v>0</v>
      </c>
      <c r="I2239" s="17" t="s">
        <v>16</v>
      </c>
    </row>
    <row r="2240" spans="1:9" ht="31.5" x14ac:dyDescent="0.25">
      <c r="A2240" s="13" t="s">
        <v>2101</v>
      </c>
      <c r="B2240" s="13" t="s">
        <v>3901</v>
      </c>
      <c r="C2240" s="14" t="s">
        <v>1651</v>
      </c>
      <c r="D2240" s="15">
        <v>0</v>
      </c>
      <c r="E2240" s="15">
        <v>0</v>
      </c>
      <c r="F2240" s="15">
        <v>0</v>
      </c>
      <c r="G2240" s="16">
        <v>7000000</v>
      </c>
      <c r="H2240" s="18">
        <v>0</v>
      </c>
      <c r="I2240" s="17" t="s">
        <v>304</v>
      </c>
    </row>
    <row r="2241" spans="1:9" ht="21" x14ac:dyDescent="0.25">
      <c r="A2241" s="13" t="s">
        <v>2103</v>
      </c>
      <c r="B2241" s="13" t="s">
        <v>3902</v>
      </c>
      <c r="C2241" s="14" t="s">
        <v>1652</v>
      </c>
      <c r="D2241" s="15">
        <v>0</v>
      </c>
      <c r="E2241" s="15">
        <v>0</v>
      </c>
      <c r="F2241" s="15">
        <v>0</v>
      </c>
      <c r="G2241" s="16">
        <v>3000000</v>
      </c>
      <c r="H2241" s="18">
        <v>0</v>
      </c>
      <c r="I2241" s="17" t="s">
        <v>16</v>
      </c>
    </row>
    <row r="2242" spans="1:9" ht="42" x14ac:dyDescent="0.25">
      <c r="A2242" s="13" t="s">
        <v>2105</v>
      </c>
      <c r="B2242" s="13" t="s">
        <v>3903</v>
      </c>
      <c r="C2242" s="14" t="s">
        <v>1653</v>
      </c>
      <c r="D2242" s="16">
        <v>920000</v>
      </c>
      <c r="E2242" s="15">
        <v>0</v>
      </c>
      <c r="F2242" s="16">
        <v>3000000</v>
      </c>
      <c r="G2242" s="16">
        <v>2000000</v>
      </c>
      <c r="H2242" s="18">
        <v>0</v>
      </c>
      <c r="I2242" s="17" t="s">
        <v>16</v>
      </c>
    </row>
    <row r="2243" spans="1:9" ht="21" x14ac:dyDescent="0.25">
      <c r="A2243" s="13" t="s">
        <v>2107</v>
      </c>
      <c r="B2243" s="13" t="s">
        <v>3904</v>
      </c>
      <c r="C2243" s="14" t="s">
        <v>1654</v>
      </c>
      <c r="D2243" s="16">
        <v>1985000</v>
      </c>
      <c r="E2243" s="15">
        <v>0</v>
      </c>
      <c r="F2243" s="16">
        <v>2000000</v>
      </c>
      <c r="G2243" s="16">
        <v>500000</v>
      </c>
      <c r="H2243" s="18">
        <v>0</v>
      </c>
      <c r="I2243" s="17" t="s">
        <v>16</v>
      </c>
    </row>
    <row r="2244" spans="1:9" ht="21" x14ac:dyDescent="0.25">
      <c r="A2244" s="13" t="s">
        <v>2109</v>
      </c>
      <c r="B2244" s="13" t="s">
        <v>3905</v>
      </c>
      <c r="C2244" s="14" t="s">
        <v>1655</v>
      </c>
      <c r="D2244" s="15">
        <v>0</v>
      </c>
      <c r="E2244" s="15">
        <v>0</v>
      </c>
      <c r="F2244" s="16">
        <v>2000000</v>
      </c>
      <c r="G2244" s="16">
        <v>1000000</v>
      </c>
      <c r="H2244" s="18">
        <v>0</v>
      </c>
      <c r="I2244" s="17" t="s">
        <v>16</v>
      </c>
    </row>
    <row r="2245" spans="1:9" ht="21" x14ac:dyDescent="0.25">
      <c r="A2245" s="13" t="s">
        <v>2111</v>
      </c>
      <c r="B2245" s="13" t="s">
        <v>3906</v>
      </c>
      <c r="C2245" s="14" t="s">
        <v>1656</v>
      </c>
      <c r="D2245" s="16">
        <v>611940</v>
      </c>
      <c r="E2245" s="15">
        <v>0</v>
      </c>
      <c r="F2245" s="16">
        <v>10000000</v>
      </c>
      <c r="G2245" s="16">
        <v>3000000</v>
      </c>
      <c r="H2245" s="18">
        <v>0</v>
      </c>
      <c r="I2245" s="17" t="s">
        <v>16</v>
      </c>
    </row>
    <row r="2246" spans="1:9" ht="63" x14ac:dyDescent="0.25">
      <c r="A2246" s="13" t="s">
        <v>2114</v>
      </c>
      <c r="B2246" s="13" t="s">
        <v>3907</v>
      </c>
      <c r="C2246" s="14" t="s">
        <v>1657</v>
      </c>
      <c r="D2246" s="16">
        <v>996000</v>
      </c>
      <c r="E2246" s="15">
        <v>0</v>
      </c>
      <c r="F2246" s="16">
        <v>4000000</v>
      </c>
      <c r="G2246" s="16">
        <v>2000000</v>
      </c>
      <c r="H2246" s="18">
        <v>0</v>
      </c>
      <c r="I2246" s="17" t="s">
        <v>16</v>
      </c>
    </row>
    <row r="2247" spans="1:9" x14ac:dyDescent="0.25">
      <c r="A2247" s="13" t="s">
        <v>2116</v>
      </c>
      <c r="B2247" s="13" t="s">
        <v>3908</v>
      </c>
      <c r="C2247" s="14" t="s">
        <v>1658</v>
      </c>
      <c r="D2247" s="15">
        <v>0</v>
      </c>
      <c r="E2247" s="16">
        <v>500000</v>
      </c>
      <c r="F2247" s="16">
        <v>23000000</v>
      </c>
      <c r="G2247" s="16">
        <v>12000000</v>
      </c>
      <c r="H2247" s="18">
        <v>0</v>
      </c>
      <c r="I2247" s="17" t="s">
        <v>16</v>
      </c>
    </row>
    <row r="2248" spans="1:9" x14ac:dyDescent="0.25">
      <c r="A2248" s="13" t="s">
        <v>2119</v>
      </c>
      <c r="B2248" s="13" t="s">
        <v>3909</v>
      </c>
      <c r="C2248" s="14" t="s">
        <v>1659</v>
      </c>
      <c r="D2248" s="15">
        <v>0</v>
      </c>
      <c r="E2248" s="15">
        <v>0</v>
      </c>
      <c r="F2248" s="15">
        <v>0</v>
      </c>
      <c r="G2248" s="15">
        <v>0</v>
      </c>
      <c r="H2248" s="18">
        <v>0</v>
      </c>
      <c r="I2248" s="17" t="s">
        <v>16</v>
      </c>
    </row>
    <row r="2249" spans="1:9" x14ac:dyDescent="0.25">
      <c r="A2249" s="13" t="s">
        <v>2122</v>
      </c>
      <c r="B2249" s="13" t="s">
        <v>3910</v>
      </c>
      <c r="C2249" s="14" t="s">
        <v>1660</v>
      </c>
      <c r="D2249" s="15">
        <v>0</v>
      </c>
      <c r="E2249" s="15">
        <v>0</v>
      </c>
      <c r="F2249" s="15">
        <v>0</v>
      </c>
      <c r="G2249" s="15">
        <v>0</v>
      </c>
      <c r="H2249" s="18">
        <v>0</v>
      </c>
      <c r="I2249" s="17" t="s">
        <v>16</v>
      </c>
    </row>
    <row r="2250" spans="1:9" x14ac:dyDescent="0.25">
      <c r="A2250" s="13" t="s">
        <v>2125</v>
      </c>
      <c r="B2250" s="13" t="s">
        <v>3911</v>
      </c>
      <c r="C2250" s="14" t="s">
        <v>1661</v>
      </c>
      <c r="D2250" s="15">
        <v>0</v>
      </c>
      <c r="E2250" s="16">
        <v>946540</v>
      </c>
      <c r="F2250" s="16">
        <v>20000000</v>
      </c>
      <c r="G2250" s="16">
        <v>16000000</v>
      </c>
      <c r="H2250" s="18">
        <v>0.7</v>
      </c>
      <c r="I2250" s="17" t="s">
        <v>16</v>
      </c>
    </row>
    <row r="2251" spans="1:9" x14ac:dyDescent="0.25">
      <c r="A2251" s="13" t="s">
        <v>2127</v>
      </c>
      <c r="B2251" s="13" t="s">
        <v>3912</v>
      </c>
      <c r="C2251" s="14" t="s">
        <v>1662</v>
      </c>
      <c r="D2251" s="16">
        <v>40000000</v>
      </c>
      <c r="E2251" s="15">
        <v>0</v>
      </c>
      <c r="F2251" s="15">
        <v>0</v>
      </c>
      <c r="G2251" s="16">
        <v>15667000</v>
      </c>
      <c r="H2251" s="18">
        <v>0</v>
      </c>
      <c r="I2251" s="17" t="s">
        <v>16</v>
      </c>
    </row>
    <row r="2252" spans="1:9" x14ac:dyDescent="0.25">
      <c r="A2252" s="10"/>
      <c r="B2252" s="10" t="s">
        <v>3913</v>
      </c>
      <c r="C2252" s="7" t="s">
        <v>1663</v>
      </c>
      <c r="D2252" s="12">
        <v>160000</v>
      </c>
      <c r="E2252" s="11">
        <v>0</v>
      </c>
      <c r="F2252" s="12">
        <v>8000000</v>
      </c>
      <c r="G2252" s="12">
        <v>3500000</v>
      </c>
      <c r="H2252" s="7"/>
      <c r="I2252" s="7"/>
    </row>
    <row r="2253" spans="1:9" ht="31.5" x14ac:dyDescent="0.25">
      <c r="A2253" s="13" t="s">
        <v>2130</v>
      </c>
      <c r="B2253" s="13" t="s">
        <v>3914</v>
      </c>
      <c r="C2253" s="14" t="s">
        <v>1664</v>
      </c>
      <c r="D2253" s="15">
        <v>0</v>
      </c>
      <c r="E2253" s="15">
        <v>0</v>
      </c>
      <c r="F2253" s="15">
        <v>0</v>
      </c>
      <c r="G2253" s="16">
        <v>500000</v>
      </c>
      <c r="H2253" s="18">
        <v>0</v>
      </c>
      <c r="I2253" s="17" t="s">
        <v>16</v>
      </c>
    </row>
    <row r="2254" spans="1:9" ht="21" x14ac:dyDescent="0.25">
      <c r="A2254" s="13" t="s">
        <v>2132</v>
      </c>
      <c r="B2254" s="13" t="s">
        <v>3915</v>
      </c>
      <c r="C2254" s="14" t="s">
        <v>1665</v>
      </c>
      <c r="D2254" s="16">
        <v>160000</v>
      </c>
      <c r="E2254" s="15">
        <v>0</v>
      </c>
      <c r="F2254" s="16">
        <v>6000000</v>
      </c>
      <c r="G2254" s="16">
        <v>1000000</v>
      </c>
      <c r="H2254" s="18">
        <v>0</v>
      </c>
      <c r="I2254" s="17" t="s">
        <v>16</v>
      </c>
    </row>
    <row r="2255" spans="1:9" ht="21" x14ac:dyDescent="0.25">
      <c r="A2255" s="13" t="s">
        <v>2230</v>
      </c>
      <c r="B2255" s="13" t="s">
        <v>3916</v>
      </c>
      <c r="C2255" s="14" t="s">
        <v>1666</v>
      </c>
      <c r="D2255" s="15">
        <v>0</v>
      </c>
      <c r="E2255" s="15">
        <v>0</v>
      </c>
      <c r="F2255" s="15">
        <v>0</v>
      </c>
      <c r="G2255" s="16">
        <v>1000000</v>
      </c>
      <c r="H2255" s="18">
        <v>0</v>
      </c>
      <c r="I2255" s="17" t="s">
        <v>16</v>
      </c>
    </row>
    <row r="2256" spans="1:9" x14ac:dyDescent="0.25">
      <c r="A2256" s="13" t="s">
        <v>2232</v>
      </c>
      <c r="B2256" s="13" t="s">
        <v>3917</v>
      </c>
      <c r="C2256" s="14" t="s">
        <v>1667</v>
      </c>
      <c r="D2256" s="15">
        <v>0</v>
      </c>
      <c r="E2256" s="15">
        <v>0</v>
      </c>
      <c r="F2256" s="16">
        <v>2000000</v>
      </c>
      <c r="G2256" s="16">
        <v>1000000</v>
      </c>
      <c r="H2256" s="18">
        <v>0</v>
      </c>
      <c r="I2256" s="17" t="s">
        <v>16</v>
      </c>
    </row>
    <row r="2257" spans="1:9" x14ac:dyDescent="0.25">
      <c r="A2257" s="10"/>
      <c r="B2257" s="10" t="s">
        <v>3918</v>
      </c>
      <c r="C2257" s="7" t="s">
        <v>88</v>
      </c>
      <c r="D2257" s="11">
        <v>0</v>
      </c>
      <c r="E2257" s="11">
        <v>0</v>
      </c>
      <c r="F2257" s="12">
        <v>31570000</v>
      </c>
      <c r="G2257" s="12">
        <v>5500000</v>
      </c>
      <c r="H2257" s="7"/>
      <c r="I2257" s="7"/>
    </row>
    <row r="2258" spans="1:9" x14ac:dyDescent="0.25">
      <c r="A2258" s="13" t="s">
        <v>2235</v>
      </c>
      <c r="B2258" s="13" t="s">
        <v>3919</v>
      </c>
      <c r="C2258" s="14" t="s">
        <v>1668</v>
      </c>
      <c r="D2258" s="15">
        <v>0</v>
      </c>
      <c r="E2258" s="15">
        <v>0</v>
      </c>
      <c r="F2258" s="15">
        <v>0</v>
      </c>
      <c r="G2258" s="15">
        <v>0</v>
      </c>
      <c r="H2258" s="18">
        <v>0</v>
      </c>
      <c r="I2258" s="17" t="s">
        <v>16</v>
      </c>
    </row>
    <row r="2259" spans="1:9" x14ac:dyDescent="0.25">
      <c r="A2259" s="13" t="s">
        <v>2236</v>
      </c>
      <c r="B2259" s="13" t="s">
        <v>3920</v>
      </c>
      <c r="C2259" s="14" t="s">
        <v>1669</v>
      </c>
      <c r="D2259" s="15">
        <v>0</v>
      </c>
      <c r="E2259" s="15">
        <v>0</v>
      </c>
      <c r="F2259" s="15">
        <v>0</v>
      </c>
      <c r="G2259" s="16">
        <v>750000</v>
      </c>
      <c r="H2259" s="18">
        <v>0</v>
      </c>
      <c r="I2259" s="17" t="s">
        <v>16</v>
      </c>
    </row>
    <row r="2260" spans="1:9" x14ac:dyDescent="0.25">
      <c r="A2260" s="13" t="s">
        <v>2237</v>
      </c>
      <c r="B2260" s="13" t="s">
        <v>3921</v>
      </c>
      <c r="C2260" s="14" t="s">
        <v>1670</v>
      </c>
      <c r="D2260" s="15">
        <v>0</v>
      </c>
      <c r="E2260" s="15">
        <v>0</v>
      </c>
      <c r="F2260" s="15">
        <v>0</v>
      </c>
      <c r="G2260" s="16">
        <v>900000</v>
      </c>
      <c r="H2260" s="18">
        <v>0</v>
      </c>
      <c r="I2260" s="17" t="s">
        <v>16</v>
      </c>
    </row>
    <row r="2261" spans="1:9" ht="21" x14ac:dyDescent="0.25">
      <c r="A2261" s="13" t="s">
        <v>2238</v>
      </c>
      <c r="B2261" s="13" t="s">
        <v>3922</v>
      </c>
      <c r="C2261" s="14" t="s">
        <v>1671</v>
      </c>
      <c r="D2261" s="15">
        <v>0</v>
      </c>
      <c r="E2261" s="15">
        <v>0</v>
      </c>
      <c r="F2261" s="15">
        <v>0</v>
      </c>
      <c r="G2261" s="15">
        <v>0</v>
      </c>
      <c r="H2261" s="18">
        <v>0</v>
      </c>
      <c r="I2261" s="17" t="s">
        <v>16</v>
      </c>
    </row>
    <row r="2262" spans="1:9" ht="21" x14ac:dyDescent="0.25">
      <c r="A2262" s="13" t="s">
        <v>2240</v>
      </c>
      <c r="B2262" s="13" t="s">
        <v>3923</v>
      </c>
      <c r="C2262" s="14" t="s">
        <v>1672</v>
      </c>
      <c r="D2262" s="15">
        <v>0</v>
      </c>
      <c r="E2262" s="15">
        <v>0</v>
      </c>
      <c r="F2262" s="16">
        <v>2220000</v>
      </c>
      <c r="G2262" s="16">
        <v>500000</v>
      </c>
      <c r="H2262" s="18">
        <v>0</v>
      </c>
      <c r="I2262" s="17" t="s">
        <v>16</v>
      </c>
    </row>
    <row r="2263" spans="1:9" ht="21" x14ac:dyDescent="0.25">
      <c r="A2263" s="13" t="s">
        <v>2243</v>
      </c>
      <c r="B2263" s="13" t="s">
        <v>3924</v>
      </c>
      <c r="C2263" s="14" t="s">
        <v>1673</v>
      </c>
      <c r="D2263" s="15">
        <v>0</v>
      </c>
      <c r="E2263" s="15">
        <v>0</v>
      </c>
      <c r="F2263" s="16">
        <v>1350000</v>
      </c>
      <c r="G2263" s="16">
        <v>750000</v>
      </c>
      <c r="H2263" s="18">
        <v>0</v>
      </c>
      <c r="I2263" s="17" t="s">
        <v>16</v>
      </c>
    </row>
    <row r="2264" spans="1:9" x14ac:dyDescent="0.25">
      <c r="A2264" s="13" t="s">
        <v>2244</v>
      </c>
      <c r="B2264" s="13" t="s">
        <v>3925</v>
      </c>
      <c r="C2264" s="14" t="s">
        <v>1674</v>
      </c>
      <c r="D2264" s="15">
        <v>0</v>
      </c>
      <c r="E2264" s="15">
        <v>0</v>
      </c>
      <c r="F2264" s="16">
        <v>500000</v>
      </c>
      <c r="G2264" s="16">
        <v>600000</v>
      </c>
      <c r="H2264" s="18">
        <v>0</v>
      </c>
      <c r="I2264" s="17" t="s">
        <v>16</v>
      </c>
    </row>
    <row r="2265" spans="1:9" ht="21" x14ac:dyDescent="0.25">
      <c r="A2265" s="13" t="s">
        <v>2245</v>
      </c>
      <c r="B2265" s="13" t="s">
        <v>3926</v>
      </c>
      <c r="C2265" s="14" t="s">
        <v>1675</v>
      </c>
      <c r="D2265" s="15">
        <v>0</v>
      </c>
      <c r="E2265" s="15">
        <v>0</v>
      </c>
      <c r="F2265" s="16">
        <v>27500000</v>
      </c>
      <c r="G2265" s="16">
        <v>2000000</v>
      </c>
      <c r="H2265" s="18">
        <v>0</v>
      </c>
      <c r="I2265" s="17" t="s">
        <v>16</v>
      </c>
    </row>
    <row r="2266" spans="1:9" x14ac:dyDescent="0.25">
      <c r="A2266" s="10"/>
      <c r="B2266" s="10" t="s">
        <v>3927</v>
      </c>
      <c r="C2266" s="7" t="s">
        <v>1676</v>
      </c>
      <c r="D2266" s="11">
        <v>0</v>
      </c>
      <c r="E2266" s="11">
        <v>0</v>
      </c>
      <c r="F2266" s="12">
        <v>11295000</v>
      </c>
      <c r="G2266" s="12">
        <v>2000000</v>
      </c>
      <c r="H2266" s="7"/>
      <c r="I2266" s="7"/>
    </row>
    <row r="2267" spans="1:9" x14ac:dyDescent="0.25">
      <c r="A2267" s="13" t="s">
        <v>2246</v>
      </c>
      <c r="B2267" s="13" t="s">
        <v>3928</v>
      </c>
      <c r="C2267" s="14" t="s">
        <v>1677</v>
      </c>
      <c r="D2267" s="15">
        <v>0</v>
      </c>
      <c r="E2267" s="15">
        <v>0</v>
      </c>
      <c r="F2267" s="15">
        <v>0</v>
      </c>
      <c r="G2267" s="15">
        <v>0</v>
      </c>
      <c r="H2267" s="18">
        <v>0</v>
      </c>
      <c r="I2267" s="17" t="s">
        <v>16</v>
      </c>
    </row>
    <row r="2268" spans="1:9" x14ac:dyDescent="0.25">
      <c r="A2268" s="13" t="s">
        <v>2247</v>
      </c>
      <c r="B2268" s="13" t="s">
        <v>3929</v>
      </c>
      <c r="C2268" s="14" t="s">
        <v>1678</v>
      </c>
      <c r="D2268" s="15">
        <v>0</v>
      </c>
      <c r="E2268" s="15">
        <v>0</v>
      </c>
      <c r="F2268" s="16">
        <v>10895000</v>
      </c>
      <c r="G2268" s="16">
        <v>2000000</v>
      </c>
      <c r="H2268" s="18">
        <v>0</v>
      </c>
      <c r="I2268" s="17" t="s">
        <v>16</v>
      </c>
    </row>
    <row r="2269" spans="1:9" ht="21" x14ac:dyDescent="0.25">
      <c r="A2269" s="13" t="s">
        <v>2248</v>
      </c>
      <c r="B2269" s="13" t="s">
        <v>3930</v>
      </c>
      <c r="C2269" s="14" t="s">
        <v>1679</v>
      </c>
      <c r="D2269" s="15">
        <v>0</v>
      </c>
      <c r="E2269" s="15">
        <v>0</v>
      </c>
      <c r="F2269" s="15">
        <v>0</v>
      </c>
      <c r="G2269" s="15">
        <v>0</v>
      </c>
      <c r="H2269" s="18">
        <v>0</v>
      </c>
      <c r="I2269" s="17" t="s">
        <v>16</v>
      </c>
    </row>
    <row r="2270" spans="1:9" x14ac:dyDescent="0.25">
      <c r="A2270" s="13" t="s">
        <v>2250</v>
      </c>
      <c r="B2270" s="13" t="s">
        <v>3931</v>
      </c>
      <c r="C2270" s="14" t="s">
        <v>1680</v>
      </c>
      <c r="D2270" s="15">
        <v>0</v>
      </c>
      <c r="E2270" s="15">
        <v>0</v>
      </c>
      <c r="F2270" s="16">
        <v>400000</v>
      </c>
      <c r="G2270" s="15">
        <v>0</v>
      </c>
      <c r="H2270" s="18">
        <v>0</v>
      </c>
      <c r="I2270" s="17" t="s">
        <v>16</v>
      </c>
    </row>
    <row r="2271" spans="1:9" x14ac:dyDescent="0.25">
      <c r="A2271" s="10"/>
      <c r="B2271" s="10" t="s">
        <v>3932</v>
      </c>
      <c r="C2271" s="7" t="s">
        <v>61</v>
      </c>
      <c r="D2271" s="11">
        <v>0</v>
      </c>
      <c r="E2271" s="11">
        <v>0</v>
      </c>
      <c r="F2271" s="12">
        <v>3935000</v>
      </c>
      <c r="G2271" s="12">
        <v>3700000</v>
      </c>
      <c r="H2271" s="7"/>
      <c r="I2271" s="7"/>
    </row>
    <row r="2272" spans="1:9" x14ac:dyDescent="0.25">
      <c r="A2272" s="13" t="s">
        <v>2252</v>
      </c>
      <c r="B2272" s="13" t="s">
        <v>3933</v>
      </c>
      <c r="C2272" s="14" t="s">
        <v>1681</v>
      </c>
      <c r="D2272" s="15">
        <v>0</v>
      </c>
      <c r="E2272" s="15">
        <v>0</v>
      </c>
      <c r="F2272" s="15">
        <v>0</v>
      </c>
      <c r="G2272" s="16">
        <v>100000</v>
      </c>
      <c r="H2272" s="18">
        <v>0</v>
      </c>
      <c r="I2272" s="17" t="s">
        <v>16</v>
      </c>
    </row>
    <row r="2273" spans="1:9" x14ac:dyDescent="0.25">
      <c r="A2273" s="13" t="s">
        <v>2254</v>
      </c>
      <c r="B2273" s="13" t="s">
        <v>3934</v>
      </c>
      <c r="C2273" s="14" t="s">
        <v>1682</v>
      </c>
      <c r="D2273" s="15">
        <v>0</v>
      </c>
      <c r="E2273" s="15">
        <v>0</v>
      </c>
      <c r="F2273" s="15">
        <v>0</v>
      </c>
      <c r="G2273" s="15">
        <v>0</v>
      </c>
      <c r="H2273" s="18">
        <v>0</v>
      </c>
      <c r="I2273" s="17" t="s">
        <v>16</v>
      </c>
    </row>
    <row r="2274" spans="1:9" ht="21" x14ac:dyDescent="0.25">
      <c r="A2274" s="13" t="s">
        <v>2257</v>
      </c>
      <c r="B2274" s="13" t="s">
        <v>3935</v>
      </c>
      <c r="C2274" s="14" t="s">
        <v>1683</v>
      </c>
      <c r="D2274" s="15">
        <v>0</v>
      </c>
      <c r="E2274" s="15">
        <v>0</v>
      </c>
      <c r="F2274" s="15">
        <v>0</v>
      </c>
      <c r="G2274" s="15">
        <v>0</v>
      </c>
      <c r="H2274" s="18">
        <v>0</v>
      </c>
      <c r="I2274" s="17" t="s">
        <v>16</v>
      </c>
    </row>
    <row r="2275" spans="1:9" x14ac:dyDescent="0.25">
      <c r="A2275" s="13" t="s">
        <v>2258</v>
      </c>
      <c r="B2275" s="13" t="s">
        <v>3936</v>
      </c>
      <c r="C2275" s="14" t="s">
        <v>1278</v>
      </c>
      <c r="D2275" s="15">
        <v>0</v>
      </c>
      <c r="E2275" s="15">
        <v>0</v>
      </c>
      <c r="F2275" s="16">
        <v>1000000</v>
      </c>
      <c r="G2275" s="16">
        <v>1500000</v>
      </c>
      <c r="H2275" s="18">
        <v>0</v>
      </c>
      <c r="I2275" s="17" t="s">
        <v>16</v>
      </c>
    </row>
    <row r="2276" spans="1:9" x14ac:dyDescent="0.25">
      <c r="A2276" s="13" t="s">
        <v>2259</v>
      </c>
      <c r="B2276" s="13" t="s">
        <v>3937</v>
      </c>
      <c r="C2276" s="14" t="s">
        <v>1684</v>
      </c>
      <c r="D2276" s="15">
        <v>0</v>
      </c>
      <c r="E2276" s="15">
        <v>0</v>
      </c>
      <c r="F2276" s="15">
        <v>0</v>
      </c>
      <c r="G2276" s="15">
        <v>0</v>
      </c>
      <c r="H2276" s="18">
        <v>0</v>
      </c>
      <c r="I2276" s="17" t="s">
        <v>16</v>
      </c>
    </row>
    <row r="2277" spans="1:9" x14ac:dyDescent="0.25">
      <c r="A2277" s="13" t="s">
        <v>2261</v>
      </c>
      <c r="B2277" s="13" t="s">
        <v>3938</v>
      </c>
      <c r="C2277" s="14" t="s">
        <v>1685</v>
      </c>
      <c r="D2277" s="15">
        <v>0</v>
      </c>
      <c r="E2277" s="15">
        <v>0</v>
      </c>
      <c r="F2277" s="15">
        <v>0</v>
      </c>
      <c r="G2277" s="15">
        <v>0</v>
      </c>
      <c r="H2277" s="18">
        <v>0</v>
      </c>
      <c r="I2277" s="17" t="s">
        <v>16</v>
      </c>
    </row>
    <row r="2278" spans="1:9" x14ac:dyDescent="0.25">
      <c r="A2278" s="13" t="s">
        <v>2263</v>
      </c>
      <c r="B2278" s="13" t="s">
        <v>3939</v>
      </c>
      <c r="C2278" s="14" t="s">
        <v>1686</v>
      </c>
      <c r="D2278" s="15">
        <v>0</v>
      </c>
      <c r="E2278" s="15">
        <v>0</v>
      </c>
      <c r="F2278" s="15">
        <v>0</v>
      </c>
      <c r="G2278" s="15">
        <v>0</v>
      </c>
      <c r="H2278" s="18">
        <v>0</v>
      </c>
      <c r="I2278" s="17" t="s">
        <v>16</v>
      </c>
    </row>
    <row r="2279" spans="1:9" x14ac:dyDescent="0.25">
      <c r="A2279" s="13" t="s">
        <v>2265</v>
      </c>
      <c r="B2279" s="13" t="s">
        <v>3940</v>
      </c>
      <c r="C2279" s="14" t="s">
        <v>1687</v>
      </c>
      <c r="D2279" s="15">
        <v>0</v>
      </c>
      <c r="E2279" s="15">
        <v>0</v>
      </c>
      <c r="F2279" s="16">
        <v>525000</v>
      </c>
      <c r="G2279" s="16">
        <v>300000</v>
      </c>
      <c r="H2279" s="18">
        <v>0</v>
      </c>
      <c r="I2279" s="17" t="s">
        <v>16</v>
      </c>
    </row>
    <row r="2280" spans="1:9" x14ac:dyDescent="0.25">
      <c r="A2280" s="13" t="s">
        <v>2267</v>
      </c>
      <c r="B2280" s="13" t="s">
        <v>3941</v>
      </c>
      <c r="C2280" s="14" t="s">
        <v>1688</v>
      </c>
      <c r="D2280" s="15">
        <v>0</v>
      </c>
      <c r="E2280" s="15">
        <v>0</v>
      </c>
      <c r="F2280" s="16">
        <v>450000</v>
      </c>
      <c r="G2280" s="16">
        <v>300000</v>
      </c>
      <c r="H2280" s="18">
        <v>0</v>
      </c>
      <c r="I2280" s="17" t="s">
        <v>16</v>
      </c>
    </row>
    <row r="2281" spans="1:9" x14ac:dyDescent="0.25">
      <c r="A2281" s="13" t="s">
        <v>2269</v>
      </c>
      <c r="B2281" s="13" t="s">
        <v>3942</v>
      </c>
      <c r="C2281" s="14" t="s">
        <v>1689</v>
      </c>
      <c r="D2281" s="15">
        <v>0</v>
      </c>
      <c r="E2281" s="15">
        <v>0</v>
      </c>
      <c r="F2281" s="16">
        <v>910000</v>
      </c>
      <c r="G2281" s="16">
        <v>500000</v>
      </c>
      <c r="H2281" s="18">
        <v>0</v>
      </c>
      <c r="I2281" s="17" t="s">
        <v>16</v>
      </c>
    </row>
    <row r="2282" spans="1:9" x14ac:dyDescent="0.25">
      <c r="A2282" s="13" t="s">
        <v>2578</v>
      </c>
      <c r="B2282" s="13" t="s">
        <v>3943</v>
      </c>
      <c r="C2282" s="14" t="s">
        <v>1690</v>
      </c>
      <c r="D2282" s="15">
        <v>0</v>
      </c>
      <c r="E2282" s="15">
        <v>0</v>
      </c>
      <c r="F2282" s="16">
        <v>250000</v>
      </c>
      <c r="G2282" s="15">
        <v>0</v>
      </c>
      <c r="H2282" s="18">
        <v>0</v>
      </c>
      <c r="I2282" s="17" t="s">
        <v>16</v>
      </c>
    </row>
    <row r="2283" spans="1:9" x14ac:dyDescent="0.25">
      <c r="A2283" s="13" t="s">
        <v>2580</v>
      </c>
      <c r="B2283" s="13" t="s">
        <v>3944</v>
      </c>
      <c r="C2283" s="14" t="s">
        <v>1691</v>
      </c>
      <c r="D2283" s="15">
        <v>0</v>
      </c>
      <c r="E2283" s="15">
        <v>0</v>
      </c>
      <c r="F2283" s="16">
        <v>800000</v>
      </c>
      <c r="G2283" s="16">
        <v>1000000</v>
      </c>
      <c r="H2283" s="18">
        <v>0</v>
      </c>
      <c r="I2283" s="17" t="s">
        <v>116</v>
      </c>
    </row>
    <row r="2284" spans="1:9" x14ac:dyDescent="0.25">
      <c r="A2284" s="19" t="s">
        <v>54</v>
      </c>
      <c r="B2284" s="19"/>
      <c r="C2284" s="19"/>
      <c r="D2284" s="20">
        <v>68148050</v>
      </c>
      <c r="E2284" s="20">
        <v>24621540</v>
      </c>
      <c r="F2284" s="20">
        <v>230000000</v>
      </c>
      <c r="G2284" s="20">
        <v>183117000</v>
      </c>
      <c r="H2284" s="21"/>
      <c r="I2284" s="21"/>
    </row>
    <row r="2285" spans="1:9" x14ac:dyDescent="0.25">
      <c r="A2285" s="8"/>
      <c r="B2285" s="9" t="s">
        <v>55</v>
      </c>
      <c r="C2285" s="9"/>
      <c r="D2285" s="9"/>
      <c r="E2285" s="9"/>
      <c r="F2285" s="9"/>
      <c r="G2285" s="9"/>
      <c r="H2285" s="9"/>
      <c r="I2285" s="9"/>
    </row>
    <row r="2286" spans="1:9" x14ac:dyDescent="0.25">
      <c r="A2286" s="19" t="s">
        <v>54</v>
      </c>
      <c r="B2286" s="19"/>
      <c r="C2286" s="19"/>
      <c r="D2286" s="19"/>
      <c r="E2286" s="19"/>
      <c r="F2286" s="19"/>
      <c r="G2286" s="22">
        <v>0</v>
      </c>
      <c r="H2286" s="23"/>
      <c r="I2286" s="23"/>
    </row>
    <row r="2287" spans="1:9" ht="21" x14ac:dyDescent="0.25">
      <c r="A2287" s="19" t="s">
        <v>56</v>
      </c>
      <c r="B2287" s="19"/>
      <c r="C2287" s="19"/>
      <c r="D2287" s="12">
        <v>68148050</v>
      </c>
      <c r="E2287" s="12">
        <v>24621540</v>
      </c>
      <c r="F2287" s="12">
        <v>230000000</v>
      </c>
      <c r="G2287" s="12">
        <v>183117000</v>
      </c>
      <c r="H2287" s="23"/>
      <c r="I2287" s="23"/>
    </row>
    <row r="2288" spans="1:9" ht="21" x14ac:dyDescent="0.25">
      <c r="A2288" s="6" t="s">
        <v>2657</v>
      </c>
      <c r="B2288" s="7" t="s">
        <v>1692</v>
      </c>
      <c r="C2288" s="7"/>
      <c r="D2288" s="7"/>
      <c r="E2288" s="7"/>
      <c r="F2288" s="7"/>
      <c r="G2288" s="7"/>
      <c r="H2288" s="7"/>
      <c r="I2288" s="7"/>
    </row>
    <row r="2289" spans="1:9" x14ac:dyDescent="0.25">
      <c r="A2289" s="8"/>
      <c r="B2289" s="9" t="s">
        <v>12</v>
      </c>
      <c r="C2289" s="9"/>
      <c r="D2289" s="9"/>
      <c r="E2289" s="9"/>
      <c r="F2289" s="9"/>
      <c r="G2289" s="9"/>
      <c r="H2289" s="9"/>
      <c r="I2289" s="9"/>
    </row>
    <row r="2290" spans="1:9" x14ac:dyDescent="0.25">
      <c r="A2290" s="10"/>
      <c r="B2290" s="10" t="s">
        <v>3945</v>
      </c>
      <c r="C2290" s="7" t="s">
        <v>1693</v>
      </c>
      <c r="D2290" s="11">
        <v>0</v>
      </c>
      <c r="E2290" s="11">
        <v>0</v>
      </c>
      <c r="F2290" s="12">
        <v>880000</v>
      </c>
      <c r="G2290" s="12">
        <v>500000</v>
      </c>
      <c r="H2290" s="7"/>
      <c r="I2290" s="7"/>
    </row>
    <row r="2291" spans="1:9" x14ac:dyDescent="0.25">
      <c r="A2291" s="13" t="s">
        <v>2063</v>
      </c>
      <c r="B2291" s="13" t="s">
        <v>3946</v>
      </c>
      <c r="C2291" s="14" t="s">
        <v>1694</v>
      </c>
      <c r="D2291" s="15">
        <v>0</v>
      </c>
      <c r="E2291" s="15">
        <v>0</v>
      </c>
      <c r="F2291" s="16">
        <v>200000</v>
      </c>
      <c r="G2291" s="15">
        <v>0</v>
      </c>
      <c r="H2291" s="18">
        <v>0</v>
      </c>
      <c r="I2291" s="17" t="s">
        <v>16</v>
      </c>
    </row>
    <row r="2292" spans="1:9" x14ac:dyDescent="0.25">
      <c r="A2292" s="13" t="s">
        <v>2066</v>
      </c>
      <c r="B2292" s="13" t="s">
        <v>3947</v>
      </c>
      <c r="C2292" s="14" t="s">
        <v>1695</v>
      </c>
      <c r="D2292" s="15">
        <v>0</v>
      </c>
      <c r="E2292" s="15">
        <v>0</v>
      </c>
      <c r="F2292" s="16">
        <v>280000</v>
      </c>
      <c r="G2292" s="15">
        <v>0</v>
      </c>
      <c r="H2292" s="18">
        <v>0</v>
      </c>
      <c r="I2292" s="17" t="s">
        <v>16</v>
      </c>
    </row>
    <row r="2293" spans="1:9" x14ac:dyDescent="0.25">
      <c r="A2293" s="13" t="s">
        <v>2068</v>
      </c>
      <c r="B2293" s="13" t="s">
        <v>3948</v>
      </c>
      <c r="C2293" s="14" t="s">
        <v>1696</v>
      </c>
      <c r="D2293" s="15">
        <v>0</v>
      </c>
      <c r="E2293" s="15">
        <v>0</v>
      </c>
      <c r="F2293" s="16">
        <v>400000</v>
      </c>
      <c r="G2293" s="15">
        <v>0</v>
      </c>
      <c r="H2293" s="18">
        <v>0</v>
      </c>
      <c r="I2293" s="17" t="s">
        <v>16</v>
      </c>
    </row>
    <row r="2294" spans="1:9" x14ac:dyDescent="0.25">
      <c r="A2294" s="13" t="s">
        <v>2070</v>
      </c>
      <c r="B2294" s="13" t="s">
        <v>3949</v>
      </c>
      <c r="C2294" s="14" t="s">
        <v>1697</v>
      </c>
      <c r="D2294" s="15">
        <v>0</v>
      </c>
      <c r="E2294" s="15">
        <v>0</v>
      </c>
      <c r="F2294" s="15">
        <v>0</v>
      </c>
      <c r="G2294" s="16">
        <v>500000</v>
      </c>
      <c r="H2294" s="18">
        <v>0</v>
      </c>
      <c r="I2294" s="17" t="s">
        <v>16</v>
      </c>
    </row>
    <row r="2295" spans="1:9" x14ac:dyDescent="0.25">
      <c r="A2295" s="10"/>
      <c r="B2295" s="10" t="s">
        <v>3950</v>
      </c>
      <c r="C2295" s="7" t="s">
        <v>58</v>
      </c>
      <c r="D2295" s="11">
        <v>0</v>
      </c>
      <c r="E2295" s="11">
        <v>0</v>
      </c>
      <c r="F2295" s="12">
        <v>200000</v>
      </c>
      <c r="G2295" s="11">
        <v>0</v>
      </c>
      <c r="H2295" s="7"/>
      <c r="I2295" s="7"/>
    </row>
    <row r="2296" spans="1:9" x14ac:dyDescent="0.25">
      <c r="A2296" s="13" t="s">
        <v>2072</v>
      </c>
      <c r="B2296" s="13" t="s">
        <v>3951</v>
      </c>
      <c r="C2296" s="14" t="s">
        <v>1698</v>
      </c>
      <c r="D2296" s="15">
        <v>0</v>
      </c>
      <c r="E2296" s="15">
        <v>0</v>
      </c>
      <c r="F2296" s="15">
        <v>0</v>
      </c>
      <c r="G2296" s="15">
        <v>0</v>
      </c>
      <c r="H2296" s="18">
        <v>0</v>
      </c>
      <c r="I2296" s="17" t="s">
        <v>16</v>
      </c>
    </row>
    <row r="2297" spans="1:9" x14ac:dyDescent="0.25">
      <c r="A2297" s="13" t="s">
        <v>2074</v>
      </c>
      <c r="B2297" s="13" t="s">
        <v>3952</v>
      </c>
      <c r="C2297" s="14" t="s">
        <v>1699</v>
      </c>
      <c r="D2297" s="15">
        <v>0</v>
      </c>
      <c r="E2297" s="15">
        <v>0</v>
      </c>
      <c r="F2297" s="16">
        <v>200000</v>
      </c>
      <c r="G2297" s="15">
        <v>0</v>
      </c>
      <c r="H2297" s="18">
        <v>0</v>
      </c>
      <c r="I2297" s="17" t="s">
        <v>16</v>
      </c>
    </row>
    <row r="2298" spans="1:9" x14ac:dyDescent="0.25">
      <c r="A2298" s="10"/>
      <c r="B2298" s="10" t="s">
        <v>3953</v>
      </c>
      <c r="C2298" s="7" t="s">
        <v>61</v>
      </c>
      <c r="D2298" s="11">
        <v>0</v>
      </c>
      <c r="E2298" s="11">
        <v>0</v>
      </c>
      <c r="F2298" s="12">
        <v>120000</v>
      </c>
      <c r="G2298" s="12">
        <v>300000</v>
      </c>
      <c r="H2298" s="7"/>
      <c r="I2298" s="7"/>
    </row>
    <row r="2299" spans="1:9" x14ac:dyDescent="0.25">
      <c r="A2299" s="13" t="s">
        <v>2088</v>
      </c>
      <c r="B2299" s="13" t="s">
        <v>3954</v>
      </c>
      <c r="C2299" s="14" t="s">
        <v>1701</v>
      </c>
      <c r="D2299" s="15">
        <v>0</v>
      </c>
      <c r="E2299" s="15">
        <v>0</v>
      </c>
      <c r="F2299" s="16">
        <v>120000</v>
      </c>
      <c r="G2299" s="15">
        <v>0</v>
      </c>
      <c r="H2299" s="18">
        <v>0</v>
      </c>
      <c r="I2299" s="17" t="s">
        <v>16</v>
      </c>
    </row>
    <row r="2300" spans="1:9" x14ac:dyDescent="0.25">
      <c r="A2300" s="13" t="s">
        <v>2090</v>
      </c>
      <c r="B2300" s="13" t="s">
        <v>3955</v>
      </c>
      <c r="C2300" s="14" t="s">
        <v>1702</v>
      </c>
      <c r="D2300" s="15">
        <v>0</v>
      </c>
      <c r="E2300" s="15">
        <v>0</v>
      </c>
      <c r="F2300" s="15">
        <v>0</v>
      </c>
      <c r="G2300" s="16">
        <v>100000</v>
      </c>
      <c r="H2300" s="18">
        <v>0</v>
      </c>
      <c r="I2300" s="17" t="s">
        <v>16</v>
      </c>
    </row>
    <row r="2301" spans="1:9" x14ac:dyDescent="0.25">
      <c r="A2301" s="13" t="s">
        <v>2092</v>
      </c>
      <c r="B2301" s="13" t="s">
        <v>3956</v>
      </c>
      <c r="C2301" s="14" t="s">
        <v>1703</v>
      </c>
      <c r="D2301" s="15">
        <v>0</v>
      </c>
      <c r="E2301" s="15">
        <v>0</v>
      </c>
      <c r="F2301" s="15">
        <v>0</v>
      </c>
      <c r="G2301" s="16">
        <v>200000</v>
      </c>
      <c r="H2301" s="18">
        <v>0</v>
      </c>
      <c r="I2301" s="17" t="s">
        <v>16</v>
      </c>
    </row>
    <row r="2302" spans="1:9" x14ac:dyDescent="0.25">
      <c r="A2302" s="10"/>
      <c r="B2302" s="10" t="s">
        <v>3957</v>
      </c>
      <c r="C2302" s="7" t="s">
        <v>1704</v>
      </c>
      <c r="D2302" s="11">
        <v>0</v>
      </c>
      <c r="E2302" s="11">
        <v>0</v>
      </c>
      <c r="F2302" s="12">
        <v>400000</v>
      </c>
      <c r="G2302" s="12">
        <v>800000</v>
      </c>
      <c r="H2302" s="7"/>
      <c r="I2302" s="7"/>
    </row>
    <row r="2303" spans="1:9" x14ac:dyDescent="0.25">
      <c r="A2303" s="13" t="s">
        <v>2094</v>
      </c>
      <c r="B2303" s="13" t="s">
        <v>3958</v>
      </c>
      <c r="C2303" s="14" t="s">
        <v>1705</v>
      </c>
      <c r="D2303" s="15">
        <v>0</v>
      </c>
      <c r="E2303" s="15">
        <v>0</v>
      </c>
      <c r="F2303" s="16">
        <v>400000</v>
      </c>
      <c r="G2303" s="15">
        <v>0</v>
      </c>
      <c r="H2303" s="18">
        <v>0</v>
      </c>
      <c r="I2303" s="17" t="s">
        <v>16</v>
      </c>
    </row>
    <row r="2304" spans="1:9" x14ac:dyDescent="0.25">
      <c r="A2304" s="13" t="s">
        <v>2096</v>
      </c>
      <c r="B2304" s="13" t="s">
        <v>3959</v>
      </c>
      <c r="C2304" s="14" t="s">
        <v>1706</v>
      </c>
      <c r="D2304" s="15">
        <v>0</v>
      </c>
      <c r="E2304" s="15">
        <v>0</v>
      </c>
      <c r="F2304" s="15">
        <v>0</v>
      </c>
      <c r="G2304" s="16">
        <v>800000</v>
      </c>
      <c r="H2304" s="18">
        <v>0</v>
      </c>
      <c r="I2304" s="17" t="s">
        <v>16</v>
      </c>
    </row>
    <row r="2305" spans="1:9" x14ac:dyDescent="0.25">
      <c r="A2305" s="19" t="s">
        <v>54</v>
      </c>
      <c r="B2305" s="19"/>
      <c r="C2305" s="19"/>
      <c r="D2305" s="22">
        <v>0</v>
      </c>
      <c r="E2305" s="22">
        <v>0</v>
      </c>
      <c r="F2305" s="20">
        <v>1600000</v>
      </c>
      <c r="G2305" s="20">
        <v>1600000</v>
      </c>
      <c r="H2305" s="21"/>
      <c r="I2305" s="21"/>
    </row>
    <row r="2306" spans="1:9" x14ac:dyDescent="0.25">
      <c r="A2306" s="8"/>
      <c r="B2306" s="9" t="s">
        <v>55</v>
      </c>
      <c r="C2306" s="9"/>
      <c r="D2306" s="9"/>
      <c r="E2306" s="9"/>
      <c r="F2306" s="9"/>
      <c r="G2306" s="9"/>
      <c r="H2306" s="9"/>
      <c r="I2306" s="9"/>
    </row>
    <row r="2307" spans="1:9" x14ac:dyDescent="0.25">
      <c r="A2307" s="19" t="s">
        <v>54</v>
      </c>
      <c r="B2307" s="19"/>
      <c r="C2307" s="19"/>
      <c r="D2307" s="19"/>
      <c r="E2307" s="19"/>
      <c r="F2307" s="19"/>
      <c r="G2307" s="22">
        <v>0</v>
      </c>
      <c r="H2307" s="23"/>
      <c r="I2307" s="23"/>
    </row>
    <row r="2308" spans="1:9" ht="21" x14ac:dyDescent="0.25">
      <c r="A2308" s="19" t="s">
        <v>56</v>
      </c>
      <c r="B2308" s="19"/>
      <c r="C2308" s="19"/>
      <c r="D2308" s="11">
        <v>0</v>
      </c>
      <c r="E2308" s="11">
        <v>0</v>
      </c>
      <c r="F2308" s="12">
        <v>1600000</v>
      </c>
      <c r="G2308" s="12">
        <v>1600000</v>
      </c>
      <c r="H2308" s="23"/>
      <c r="I2308" s="23"/>
    </row>
    <row r="2309" spans="1:9" x14ac:dyDescent="0.25">
      <c r="A2309" s="6" t="s">
        <v>2659</v>
      </c>
      <c r="B2309" s="7" t="s">
        <v>1707</v>
      </c>
      <c r="C2309" s="7"/>
      <c r="D2309" s="7"/>
      <c r="E2309" s="7"/>
      <c r="F2309" s="7"/>
      <c r="G2309" s="7"/>
      <c r="H2309" s="7"/>
      <c r="I2309" s="7"/>
    </row>
    <row r="2310" spans="1:9" x14ac:dyDescent="0.25">
      <c r="A2310" s="8"/>
      <c r="B2310" s="9" t="s">
        <v>12</v>
      </c>
      <c r="C2310" s="9"/>
      <c r="D2310" s="9"/>
      <c r="E2310" s="9"/>
      <c r="F2310" s="9"/>
      <c r="G2310" s="9"/>
      <c r="H2310" s="9"/>
      <c r="I2310" s="9"/>
    </row>
    <row r="2311" spans="1:9" x14ac:dyDescent="0.25">
      <c r="A2311" s="10"/>
      <c r="B2311" s="10" t="s">
        <v>3960</v>
      </c>
      <c r="C2311" s="7" t="s">
        <v>58</v>
      </c>
      <c r="D2311" s="11">
        <v>0</v>
      </c>
      <c r="E2311" s="11">
        <v>0</v>
      </c>
      <c r="F2311" s="12">
        <v>65000000</v>
      </c>
      <c r="G2311" s="12">
        <v>50000000</v>
      </c>
      <c r="H2311" s="7"/>
      <c r="I2311" s="7"/>
    </row>
    <row r="2312" spans="1:9" x14ac:dyDescent="0.25">
      <c r="A2312" s="13" t="s">
        <v>2063</v>
      </c>
      <c r="B2312" s="13" t="s">
        <v>3961</v>
      </c>
      <c r="C2312" s="14" t="s">
        <v>1708</v>
      </c>
      <c r="D2312" s="15">
        <v>0</v>
      </c>
      <c r="E2312" s="15">
        <v>0</v>
      </c>
      <c r="F2312" s="16">
        <v>30000000</v>
      </c>
      <c r="G2312" s="16">
        <v>30000000</v>
      </c>
      <c r="H2312" s="18">
        <v>0</v>
      </c>
      <c r="I2312" s="17" t="s">
        <v>16</v>
      </c>
    </row>
    <row r="2313" spans="1:9" ht="21" x14ac:dyDescent="0.25">
      <c r="A2313" s="13" t="s">
        <v>2066</v>
      </c>
      <c r="B2313" s="13" t="s">
        <v>3962</v>
      </c>
      <c r="C2313" s="14" t="s">
        <v>1709</v>
      </c>
      <c r="D2313" s="15">
        <v>0</v>
      </c>
      <c r="E2313" s="15">
        <v>0</v>
      </c>
      <c r="F2313" s="15">
        <v>0</v>
      </c>
      <c r="G2313" s="15">
        <v>0</v>
      </c>
      <c r="H2313" s="17" t="s">
        <v>8</v>
      </c>
      <c r="I2313" s="17"/>
    </row>
    <row r="2314" spans="1:9" x14ac:dyDescent="0.25">
      <c r="A2314" s="13" t="s">
        <v>2068</v>
      </c>
      <c r="B2314" s="13" t="s">
        <v>3963</v>
      </c>
      <c r="C2314" s="14" t="s">
        <v>58</v>
      </c>
      <c r="D2314" s="15">
        <v>0</v>
      </c>
      <c r="E2314" s="15">
        <v>0</v>
      </c>
      <c r="F2314" s="16">
        <v>35000000</v>
      </c>
      <c r="G2314" s="16">
        <v>20000000</v>
      </c>
      <c r="H2314" s="18">
        <v>0</v>
      </c>
      <c r="I2314" s="17" t="s">
        <v>16</v>
      </c>
    </row>
    <row r="2315" spans="1:9" x14ac:dyDescent="0.25">
      <c r="A2315" s="19" t="s">
        <v>54</v>
      </c>
      <c r="B2315" s="19"/>
      <c r="C2315" s="19"/>
      <c r="D2315" s="22">
        <v>0</v>
      </c>
      <c r="E2315" s="22">
        <v>0</v>
      </c>
      <c r="F2315" s="20">
        <v>65000000</v>
      </c>
      <c r="G2315" s="20">
        <v>50000000</v>
      </c>
      <c r="H2315" s="21"/>
      <c r="I2315" s="21"/>
    </row>
    <row r="2316" spans="1:9" x14ac:dyDescent="0.25">
      <c r="A2316" s="8"/>
      <c r="B2316" s="9" t="s">
        <v>55</v>
      </c>
      <c r="C2316" s="9"/>
      <c r="D2316" s="9"/>
      <c r="E2316" s="9"/>
      <c r="F2316" s="9"/>
      <c r="G2316" s="9"/>
      <c r="H2316" s="9"/>
      <c r="I2316" s="9"/>
    </row>
    <row r="2317" spans="1:9" x14ac:dyDescent="0.25">
      <c r="A2317" s="19" t="s">
        <v>54</v>
      </c>
      <c r="B2317" s="19"/>
      <c r="C2317" s="19"/>
      <c r="D2317" s="19"/>
      <c r="E2317" s="19"/>
      <c r="F2317" s="19"/>
      <c r="G2317" s="22">
        <v>0</v>
      </c>
      <c r="H2317" s="23"/>
      <c r="I2317" s="23"/>
    </row>
    <row r="2318" spans="1:9" ht="21" x14ac:dyDescent="0.25">
      <c r="A2318" s="19" t="s">
        <v>56</v>
      </c>
      <c r="B2318" s="19"/>
      <c r="C2318" s="19"/>
      <c r="D2318" s="11">
        <v>0</v>
      </c>
      <c r="E2318" s="11">
        <v>0</v>
      </c>
      <c r="F2318" s="12">
        <v>65000000</v>
      </c>
      <c r="G2318" s="12">
        <v>50000000</v>
      </c>
      <c r="H2318" s="23"/>
      <c r="I2318" s="23"/>
    </row>
    <row r="2319" spans="1:9" ht="21" x14ac:dyDescent="0.25">
      <c r="A2319" s="6" t="s">
        <v>2661</v>
      </c>
      <c r="B2319" s="7" t="s">
        <v>1710</v>
      </c>
      <c r="C2319" s="7"/>
      <c r="D2319" s="7"/>
      <c r="E2319" s="7"/>
      <c r="F2319" s="7"/>
      <c r="G2319" s="7"/>
      <c r="H2319" s="7"/>
      <c r="I2319" s="7"/>
    </row>
    <row r="2320" spans="1:9" x14ac:dyDescent="0.25">
      <c r="A2320" s="8"/>
      <c r="B2320" s="9" t="s">
        <v>12</v>
      </c>
      <c r="C2320" s="9"/>
      <c r="D2320" s="9"/>
      <c r="E2320" s="9"/>
      <c r="F2320" s="9"/>
      <c r="G2320" s="9"/>
      <c r="H2320" s="9"/>
      <c r="I2320" s="9"/>
    </row>
    <row r="2321" spans="1:9" x14ac:dyDescent="0.25">
      <c r="A2321" s="10"/>
      <c r="B2321" s="10" t="s">
        <v>3964</v>
      </c>
      <c r="C2321" s="7" t="s">
        <v>1455</v>
      </c>
      <c r="D2321" s="11">
        <v>0</v>
      </c>
      <c r="E2321" s="11">
        <v>0</v>
      </c>
      <c r="F2321" s="11">
        <v>0</v>
      </c>
      <c r="G2321" s="12">
        <v>1000000</v>
      </c>
      <c r="H2321" s="7"/>
      <c r="I2321" s="7"/>
    </row>
    <row r="2322" spans="1:9" x14ac:dyDescent="0.25">
      <c r="A2322" s="13" t="s">
        <v>2063</v>
      </c>
      <c r="B2322" s="13" t="s">
        <v>3965</v>
      </c>
      <c r="C2322" s="14" t="s">
        <v>1711</v>
      </c>
      <c r="D2322" s="15">
        <v>0</v>
      </c>
      <c r="E2322" s="15">
        <v>0</v>
      </c>
      <c r="F2322" s="15">
        <v>0</v>
      </c>
      <c r="G2322" s="15">
        <v>0</v>
      </c>
      <c r="H2322" s="18">
        <v>0</v>
      </c>
      <c r="I2322" s="17" t="s">
        <v>16</v>
      </c>
    </row>
    <row r="2323" spans="1:9" x14ac:dyDescent="0.25">
      <c r="A2323" s="13" t="s">
        <v>2066</v>
      </c>
      <c r="B2323" s="13" t="s">
        <v>3966</v>
      </c>
      <c r="C2323" s="14" t="s">
        <v>1712</v>
      </c>
      <c r="D2323" s="15">
        <v>0</v>
      </c>
      <c r="E2323" s="15">
        <v>0</v>
      </c>
      <c r="F2323" s="15">
        <v>0</v>
      </c>
      <c r="G2323" s="16">
        <v>1000000</v>
      </c>
      <c r="H2323" s="18">
        <v>0</v>
      </c>
      <c r="I2323" s="17" t="s">
        <v>16</v>
      </c>
    </row>
    <row r="2324" spans="1:9" x14ac:dyDescent="0.25">
      <c r="A2324" s="10"/>
      <c r="B2324" s="10" t="s">
        <v>3967</v>
      </c>
      <c r="C2324" s="7" t="s">
        <v>61</v>
      </c>
      <c r="D2324" s="11">
        <v>0</v>
      </c>
      <c r="E2324" s="11">
        <v>0</v>
      </c>
      <c r="F2324" s="11">
        <v>0</v>
      </c>
      <c r="G2324" s="12">
        <v>10360000</v>
      </c>
      <c r="H2324" s="7"/>
      <c r="I2324" s="7"/>
    </row>
    <row r="2325" spans="1:9" x14ac:dyDescent="0.25">
      <c r="A2325" s="13" t="s">
        <v>2068</v>
      </c>
      <c r="B2325" s="13" t="s">
        <v>3968</v>
      </c>
      <c r="C2325" s="14" t="s">
        <v>1713</v>
      </c>
      <c r="D2325" s="15">
        <v>0</v>
      </c>
      <c r="E2325" s="15">
        <v>0</v>
      </c>
      <c r="F2325" s="15">
        <v>0</v>
      </c>
      <c r="G2325" s="15">
        <v>0</v>
      </c>
      <c r="H2325" s="18">
        <v>0</v>
      </c>
      <c r="I2325" s="17" t="s">
        <v>16</v>
      </c>
    </row>
    <row r="2326" spans="1:9" x14ac:dyDescent="0.25">
      <c r="A2326" s="13" t="s">
        <v>2070</v>
      </c>
      <c r="B2326" s="13" t="s">
        <v>3969</v>
      </c>
      <c r="C2326" s="14" t="s">
        <v>1714</v>
      </c>
      <c r="D2326" s="15">
        <v>0</v>
      </c>
      <c r="E2326" s="15">
        <v>0</v>
      </c>
      <c r="F2326" s="15">
        <v>0</v>
      </c>
      <c r="G2326" s="15">
        <v>0</v>
      </c>
      <c r="H2326" s="18">
        <v>0</v>
      </c>
      <c r="I2326" s="17" t="s">
        <v>16</v>
      </c>
    </row>
    <row r="2327" spans="1:9" x14ac:dyDescent="0.25">
      <c r="A2327" s="13" t="s">
        <v>2072</v>
      </c>
      <c r="B2327" s="13" t="s">
        <v>3970</v>
      </c>
      <c r="C2327" s="14" t="s">
        <v>1715</v>
      </c>
      <c r="D2327" s="15">
        <v>0</v>
      </c>
      <c r="E2327" s="15">
        <v>0</v>
      </c>
      <c r="F2327" s="15">
        <v>0</v>
      </c>
      <c r="G2327" s="16">
        <v>10000000</v>
      </c>
      <c r="H2327" s="18">
        <v>0</v>
      </c>
      <c r="I2327" s="17" t="s">
        <v>16</v>
      </c>
    </row>
    <row r="2328" spans="1:9" x14ac:dyDescent="0.25">
      <c r="A2328" s="13" t="s">
        <v>2074</v>
      </c>
      <c r="B2328" s="13" t="s">
        <v>3971</v>
      </c>
      <c r="C2328" s="14" t="s">
        <v>1716</v>
      </c>
      <c r="D2328" s="15">
        <v>0</v>
      </c>
      <c r="E2328" s="15">
        <v>0</v>
      </c>
      <c r="F2328" s="15">
        <v>0</v>
      </c>
      <c r="G2328" s="16">
        <v>360000</v>
      </c>
      <c r="H2328" s="18">
        <v>0</v>
      </c>
      <c r="I2328" s="17" t="s">
        <v>16</v>
      </c>
    </row>
    <row r="2329" spans="1:9" x14ac:dyDescent="0.25">
      <c r="A2329" s="10"/>
      <c r="B2329" s="10" t="s">
        <v>3972</v>
      </c>
      <c r="C2329" s="7" t="s">
        <v>88</v>
      </c>
      <c r="D2329" s="12">
        <v>225000</v>
      </c>
      <c r="E2329" s="11">
        <v>0</v>
      </c>
      <c r="F2329" s="12">
        <v>2250000</v>
      </c>
      <c r="G2329" s="12">
        <v>3240000</v>
      </c>
      <c r="H2329" s="7"/>
      <c r="I2329" s="7"/>
    </row>
    <row r="2330" spans="1:9" x14ac:dyDescent="0.25">
      <c r="A2330" s="13" t="s">
        <v>2077</v>
      </c>
      <c r="B2330" s="13" t="s">
        <v>3973</v>
      </c>
      <c r="C2330" s="14" t="s">
        <v>1717</v>
      </c>
      <c r="D2330" s="15">
        <v>0</v>
      </c>
      <c r="E2330" s="15">
        <v>0</v>
      </c>
      <c r="F2330" s="15">
        <v>0</v>
      </c>
      <c r="G2330" s="15">
        <v>0</v>
      </c>
      <c r="H2330" s="18">
        <v>0</v>
      </c>
      <c r="I2330" s="17" t="s">
        <v>16</v>
      </c>
    </row>
    <row r="2331" spans="1:9" x14ac:dyDescent="0.25">
      <c r="A2331" s="13" t="s">
        <v>2080</v>
      </c>
      <c r="B2331" s="13" t="s">
        <v>3974</v>
      </c>
      <c r="C2331" s="14" t="s">
        <v>1718</v>
      </c>
      <c r="D2331" s="15">
        <v>0</v>
      </c>
      <c r="E2331" s="15">
        <v>0</v>
      </c>
      <c r="F2331" s="16">
        <v>360000</v>
      </c>
      <c r="G2331" s="16">
        <v>500000</v>
      </c>
      <c r="H2331" s="18">
        <v>0</v>
      </c>
      <c r="I2331" s="17" t="s">
        <v>1470</v>
      </c>
    </row>
    <row r="2332" spans="1:9" x14ac:dyDescent="0.25">
      <c r="A2332" s="13" t="s">
        <v>2082</v>
      </c>
      <c r="B2332" s="13" t="s">
        <v>3975</v>
      </c>
      <c r="C2332" s="14" t="s">
        <v>1719</v>
      </c>
      <c r="D2332" s="15">
        <v>0</v>
      </c>
      <c r="E2332" s="15">
        <v>0</v>
      </c>
      <c r="F2332" s="16">
        <v>540000</v>
      </c>
      <c r="G2332" s="16">
        <v>1000000</v>
      </c>
      <c r="H2332" s="18">
        <v>0</v>
      </c>
      <c r="I2332" s="17" t="s">
        <v>1470</v>
      </c>
    </row>
    <row r="2333" spans="1:9" x14ac:dyDescent="0.25">
      <c r="A2333" s="13" t="s">
        <v>2084</v>
      </c>
      <c r="B2333" s="13" t="s">
        <v>3976</v>
      </c>
      <c r="C2333" s="14" t="s">
        <v>364</v>
      </c>
      <c r="D2333" s="15">
        <v>0</v>
      </c>
      <c r="E2333" s="15">
        <v>0</v>
      </c>
      <c r="F2333" s="16">
        <v>800000</v>
      </c>
      <c r="G2333" s="16">
        <v>1000000</v>
      </c>
      <c r="H2333" s="18">
        <v>0</v>
      </c>
      <c r="I2333" s="17" t="s">
        <v>1470</v>
      </c>
    </row>
    <row r="2334" spans="1:9" x14ac:dyDescent="0.25">
      <c r="A2334" s="13" t="s">
        <v>2088</v>
      </c>
      <c r="B2334" s="13" t="s">
        <v>3977</v>
      </c>
      <c r="C2334" s="14" t="s">
        <v>1720</v>
      </c>
      <c r="D2334" s="15">
        <v>0</v>
      </c>
      <c r="E2334" s="15">
        <v>0</v>
      </c>
      <c r="F2334" s="16">
        <v>90000</v>
      </c>
      <c r="G2334" s="16">
        <v>240000</v>
      </c>
      <c r="H2334" s="18">
        <v>0</v>
      </c>
      <c r="I2334" s="17" t="s">
        <v>1470</v>
      </c>
    </row>
    <row r="2335" spans="1:9" x14ac:dyDescent="0.25">
      <c r="A2335" s="13" t="s">
        <v>2090</v>
      </c>
      <c r="B2335" s="13" t="s">
        <v>3978</v>
      </c>
      <c r="C2335" s="14" t="s">
        <v>1721</v>
      </c>
      <c r="D2335" s="16">
        <v>225000</v>
      </c>
      <c r="E2335" s="15">
        <v>0</v>
      </c>
      <c r="F2335" s="16">
        <v>460000</v>
      </c>
      <c r="G2335" s="16">
        <v>500000</v>
      </c>
      <c r="H2335" s="18">
        <v>0</v>
      </c>
      <c r="I2335" s="17" t="s">
        <v>16</v>
      </c>
    </row>
    <row r="2336" spans="1:9" x14ac:dyDescent="0.25">
      <c r="A2336" s="10"/>
      <c r="B2336" s="10" t="s">
        <v>3979</v>
      </c>
      <c r="C2336" s="7" t="s">
        <v>385</v>
      </c>
      <c r="D2336" s="12">
        <v>9345000</v>
      </c>
      <c r="E2336" s="12">
        <v>97250000</v>
      </c>
      <c r="F2336" s="12">
        <v>209750000</v>
      </c>
      <c r="G2336" s="12">
        <v>5400000</v>
      </c>
      <c r="H2336" s="7"/>
      <c r="I2336" s="7"/>
    </row>
    <row r="2337" spans="1:9" x14ac:dyDescent="0.25">
      <c r="A2337" s="13" t="s">
        <v>2092</v>
      </c>
      <c r="B2337" s="13" t="s">
        <v>3980</v>
      </c>
      <c r="C2337" s="14" t="s">
        <v>1722</v>
      </c>
      <c r="D2337" s="16">
        <v>9345000</v>
      </c>
      <c r="E2337" s="16">
        <v>97250000</v>
      </c>
      <c r="F2337" s="16">
        <v>209750000</v>
      </c>
      <c r="G2337" s="16">
        <v>5400000</v>
      </c>
      <c r="H2337" s="18">
        <v>0</v>
      </c>
      <c r="I2337" s="17" t="s">
        <v>16</v>
      </c>
    </row>
    <row r="2338" spans="1:9" x14ac:dyDescent="0.25">
      <c r="A2338" s="19" t="s">
        <v>54</v>
      </c>
      <c r="B2338" s="19"/>
      <c r="C2338" s="19"/>
      <c r="D2338" s="20">
        <v>9570000</v>
      </c>
      <c r="E2338" s="20">
        <v>97250000</v>
      </c>
      <c r="F2338" s="20">
        <v>212000000</v>
      </c>
      <c r="G2338" s="20">
        <v>20000000</v>
      </c>
      <c r="H2338" s="21"/>
      <c r="I2338" s="21"/>
    </row>
    <row r="2339" spans="1:9" x14ac:dyDescent="0.25">
      <c r="A2339" s="8"/>
      <c r="B2339" s="9" t="s">
        <v>55</v>
      </c>
      <c r="C2339" s="9"/>
      <c r="D2339" s="9"/>
      <c r="E2339" s="9"/>
      <c r="F2339" s="9"/>
      <c r="G2339" s="9"/>
      <c r="H2339" s="9"/>
      <c r="I2339" s="9"/>
    </row>
    <row r="2340" spans="1:9" x14ac:dyDescent="0.25">
      <c r="A2340" s="19" t="s">
        <v>54</v>
      </c>
      <c r="B2340" s="19"/>
      <c r="C2340" s="19"/>
      <c r="D2340" s="19"/>
      <c r="E2340" s="19"/>
      <c r="F2340" s="19"/>
      <c r="G2340" s="22">
        <v>0</v>
      </c>
      <c r="H2340" s="23"/>
      <c r="I2340" s="23"/>
    </row>
    <row r="2341" spans="1:9" ht="21" x14ac:dyDescent="0.25">
      <c r="A2341" s="19" t="s">
        <v>56</v>
      </c>
      <c r="B2341" s="19"/>
      <c r="C2341" s="19"/>
      <c r="D2341" s="12">
        <v>9570000</v>
      </c>
      <c r="E2341" s="12">
        <v>97250000</v>
      </c>
      <c r="F2341" s="12">
        <v>212000000</v>
      </c>
      <c r="G2341" s="12">
        <v>20000000</v>
      </c>
      <c r="H2341" s="23"/>
      <c r="I2341" s="23"/>
    </row>
    <row r="2342" spans="1:9" ht="21" x14ac:dyDescent="0.25">
      <c r="A2342" s="6" t="s">
        <v>2663</v>
      </c>
      <c r="B2342" s="7" t="s">
        <v>1723</v>
      </c>
      <c r="C2342" s="7"/>
      <c r="D2342" s="7"/>
      <c r="E2342" s="7"/>
      <c r="F2342" s="7"/>
      <c r="G2342" s="7"/>
      <c r="H2342" s="7"/>
      <c r="I2342" s="7"/>
    </row>
    <row r="2343" spans="1:9" x14ac:dyDescent="0.25">
      <c r="A2343" s="8"/>
      <c r="B2343" s="9" t="s">
        <v>12</v>
      </c>
      <c r="C2343" s="9"/>
      <c r="D2343" s="9"/>
      <c r="E2343" s="9"/>
      <c r="F2343" s="9"/>
      <c r="G2343" s="9"/>
      <c r="H2343" s="9"/>
      <c r="I2343" s="9"/>
    </row>
    <row r="2344" spans="1:9" x14ac:dyDescent="0.25">
      <c r="A2344" s="10"/>
      <c r="B2344" s="10" t="s">
        <v>3981</v>
      </c>
      <c r="C2344" s="7" t="s">
        <v>88</v>
      </c>
      <c r="D2344" s="11">
        <v>0</v>
      </c>
      <c r="E2344" s="11">
        <v>0</v>
      </c>
      <c r="F2344" s="12">
        <v>1000000</v>
      </c>
      <c r="G2344" s="11">
        <v>0</v>
      </c>
      <c r="H2344" s="7"/>
      <c r="I2344" s="7"/>
    </row>
    <row r="2345" spans="1:9" x14ac:dyDescent="0.25">
      <c r="A2345" s="13" t="s">
        <v>2063</v>
      </c>
      <c r="B2345" s="13" t="s">
        <v>3982</v>
      </c>
      <c r="C2345" s="14" t="s">
        <v>1724</v>
      </c>
      <c r="D2345" s="15">
        <v>0</v>
      </c>
      <c r="E2345" s="15">
        <v>0</v>
      </c>
      <c r="F2345" s="15">
        <v>0</v>
      </c>
      <c r="G2345" s="15">
        <v>0</v>
      </c>
      <c r="H2345" s="18">
        <v>0</v>
      </c>
      <c r="I2345" s="17" t="s">
        <v>16</v>
      </c>
    </row>
    <row r="2346" spans="1:9" x14ac:dyDescent="0.25">
      <c r="A2346" s="13" t="s">
        <v>2066</v>
      </c>
      <c r="B2346" s="13" t="s">
        <v>3983</v>
      </c>
      <c r="C2346" s="14" t="s">
        <v>1725</v>
      </c>
      <c r="D2346" s="15">
        <v>0</v>
      </c>
      <c r="E2346" s="15">
        <v>0</v>
      </c>
      <c r="F2346" s="15">
        <v>0</v>
      </c>
      <c r="G2346" s="15">
        <v>0</v>
      </c>
      <c r="H2346" s="18">
        <v>0</v>
      </c>
      <c r="I2346" s="17" t="s">
        <v>16</v>
      </c>
    </row>
    <row r="2347" spans="1:9" x14ac:dyDescent="0.25">
      <c r="A2347" s="13" t="s">
        <v>2068</v>
      </c>
      <c r="B2347" s="13" t="s">
        <v>3984</v>
      </c>
      <c r="C2347" s="14" t="s">
        <v>88</v>
      </c>
      <c r="D2347" s="15">
        <v>0</v>
      </c>
      <c r="E2347" s="15">
        <v>0</v>
      </c>
      <c r="F2347" s="16">
        <v>1000000</v>
      </c>
      <c r="G2347" s="15">
        <v>0</v>
      </c>
      <c r="H2347" s="18">
        <v>0</v>
      </c>
      <c r="I2347" s="17" t="s">
        <v>16</v>
      </c>
    </row>
    <row r="2348" spans="1:9" x14ac:dyDescent="0.25">
      <c r="A2348" s="13" t="s">
        <v>2070</v>
      </c>
      <c r="B2348" s="13" t="s">
        <v>3985</v>
      </c>
      <c r="C2348" s="14" t="s">
        <v>88</v>
      </c>
      <c r="D2348" s="15">
        <v>0</v>
      </c>
      <c r="E2348" s="15">
        <v>0</v>
      </c>
      <c r="F2348" s="15">
        <v>0</v>
      </c>
      <c r="G2348" s="15">
        <v>0</v>
      </c>
      <c r="H2348" s="18">
        <v>0</v>
      </c>
      <c r="I2348" s="17" t="s">
        <v>16</v>
      </c>
    </row>
    <row r="2349" spans="1:9" x14ac:dyDescent="0.25">
      <c r="A2349" s="10"/>
      <c r="B2349" s="10" t="s">
        <v>3986</v>
      </c>
      <c r="C2349" s="7" t="s">
        <v>722</v>
      </c>
      <c r="D2349" s="11">
        <v>0</v>
      </c>
      <c r="E2349" s="11">
        <v>0</v>
      </c>
      <c r="F2349" s="12">
        <v>400000</v>
      </c>
      <c r="G2349" s="12">
        <v>500000</v>
      </c>
      <c r="H2349" s="7"/>
      <c r="I2349" s="7"/>
    </row>
    <row r="2350" spans="1:9" x14ac:dyDescent="0.25">
      <c r="A2350" s="13" t="s">
        <v>2072</v>
      </c>
      <c r="B2350" s="13" t="s">
        <v>3987</v>
      </c>
      <c r="C2350" s="14" t="s">
        <v>1726</v>
      </c>
      <c r="D2350" s="15">
        <v>0</v>
      </c>
      <c r="E2350" s="15">
        <v>0</v>
      </c>
      <c r="F2350" s="16">
        <v>400000</v>
      </c>
      <c r="G2350" s="16">
        <v>500000</v>
      </c>
      <c r="H2350" s="18">
        <v>0</v>
      </c>
      <c r="I2350" s="17" t="s">
        <v>16</v>
      </c>
    </row>
    <row r="2351" spans="1:9" x14ac:dyDescent="0.25">
      <c r="A2351" s="13" t="s">
        <v>2074</v>
      </c>
      <c r="B2351" s="13" t="s">
        <v>3988</v>
      </c>
      <c r="C2351" s="14" t="s">
        <v>722</v>
      </c>
      <c r="D2351" s="15">
        <v>0</v>
      </c>
      <c r="E2351" s="15">
        <v>0</v>
      </c>
      <c r="F2351" s="15">
        <v>0</v>
      </c>
      <c r="G2351" s="15">
        <v>0</v>
      </c>
      <c r="H2351" s="18">
        <v>0</v>
      </c>
      <c r="I2351" s="17" t="s">
        <v>16</v>
      </c>
    </row>
    <row r="2352" spans="1:9" x14ac:dyDescent="0.25">
      <c r="A2352" s="10"/>
      <c r="B2352" s="10" t="s">
        <v>3989</v>
      </c>
      <c r="C2352" s="7" t="s">
        <v>61</v>
      </c>
      <c r="D2352" s="11">
        <v>0</v>
      </c>
      <c r="E2352" s="11">
        <v>0</v>
      </c>
      <c r="F2352" s="12">
        <v>3000000</v>
      </c>
      <c r="G2352" s="12">
        <v>2000000</v>
      </c>
      <c r="H2352" s="7"/>
      <c r="I2352" s="7"/>
    </row>
    <row r="2353" spans="1:9" ht="21" x14ac:dyDescent="0.25">
      <c r="A2353" s="13" t="s">
        <v>2077</v>
      </c>
      <c r="B2353" s="13" t="s">
        <v>3990</v>
      </c>
      <c r="C2353" s="14" t="s">
        <v>1727</v>
      </c>
      <c r="D2353" s="15">
        <v>0</v>
      </c>
      <c r="E2353" s="15">
        <v>0</v>
      </c>
      <c r="F2353" s="16">
        <v>1000000</v>
      </c>
      <c r="G2353" s="15">
        <v>0</v>
      </c>
      <c r="H2353" s="18">
        <v>0</v>
      </c>
      <c r="I2353" s="17" t="s">
        <v>16</v>
      </c>
    </row>
    <row r="2354" spans="1:9" x14ac:dyDescent="0.25">
      <c r="A2354" s="13" t="s">
        <v>2080</v>
      </c>
      <c r="B2354" s="13" t="s">
        <v>3991</v>
      </c>
      <c r="C2354" s="14" t="s">
        <v>1728</v>
      </c>
      <c r="D2354" s="15">
        <v>0</v>
      </c>
      <c r="E2354" s="15">
        <v>0</v>
      </c>
      <c r="F2354" s="16">
        <v>1000000</v>
      </c>
      <c r="G2354" s="16">
        <v>500000</v>
      </c>
      <c r="H2354" s="18">
        <v>0</v>
      </c>
      <c r="I2354" s="17" t="s">
        <v>16</v>
      </c>
    </row>
    <row r="2355" spans="1:9" x14ac:dyDescent="0.25">
      <c r="A2355" s="13" t="s">
        <v>2082</v>
      </c>
      <c r="B2355" s="13" t="s">
        <v>3992</v>
      </c>
      <c r="C2355" s="14" t="s">
        <v>61</v>
      </c>
      <c r="D2355" s="15">
        <v>0</v>
      </c>
      <c r="E2355" s="15">
        <v>0</v>
      </c>
      <c r="F2355" s="16">
        <v>1000000</v>
      </c>
      <c r="G2355" s="16">
        <v>1500000</v>
      </c>
      <c r="H2355" s="18">
        <v>0</v>
      </c>
      <c r="I2355" s="17" t="s">
        <v>16</v>
      </c>
    </row>
    <row r="2356" spans="1:9" x14ac:dyDescent="0.25">
      <c r="A2356" s="10"/>
      <c r="B2356" s="10" t="s">
        <v>3993</v>
      </c>
      <c r="C2356" s="7" t="s">
        <v>1729</v>
      </c>
      <c r="D2356" s="11">
        <v>0</v>
      </c>
      <c r="E2356" s="11">
        <v>0</v>
      </c>
      <c r="F2356" s="12">
        <v>600000</v>
      </c>
      <c r="G2356" s="12">
        <v>6000000</v>
      </c>
      <c r="H2356" s="7"/>
      <c r="I2356" s="7"/>
    </row>
    <row r="2357" spans="1:9" x14ac:dyDescent="0.25">
      <c r="A2357" s="13" t="s">
        <v>2084</v>
      </c>
      <c r="B2357" s="13" t="s">
        <v>3994</v>
      </c>
      <c r="C2357" s="14" t="s">
        <v>1730</v>
      </c>
      <c r="D2357" s="15">
        <v>0</v>
      </c>
      <c r="E2357" s="15">
        <v>0</v>
      </c>
      <c r="F2357" s="16">
        <v>600000</v>
      </c>
      <c r="G2357" s="15">
        <v>0</v>
      </c>
      <c r="H2357" s="18">
        <v>0</v>
      </c>
      <c r="I2357" s="17" t="s">
        <v>16</v>
      </c>
    </row>
    <row r="2358" spans="1:9" x14ac:dyDescent="0.25">
      <c r="A2358" s="13" t="s">
        <v>2088</v>
      </c>
      <c r="B2358" s="13" t="s">
        <v>3995</v>
      </c>
      <c r="C2358" s="14" t="s">
        <v>1729</v>
      </c>
      <c r="D2358" s="15">
        <v>0</v>
      </c>
      <c r="E2358" s="15">
        <v>0</v>
      </c>
      <c r="F2358" s="15">
        <v>0</v>
      </c>
      <c r="G2358" s="16">
        <v>5500000</v>
      </c>
      <c r="H2358" s="18">
        <v>0</v>
      </c>
      <c r="I2358" s="17" t="s">
        <v>16</v>
      </c>
    </row>
    <row r="2359" spans="1:9" x14ac:dyDescent="0.25">
      <c r="A2359" s="13" t="s">
        <v>2090</v>
      </c>
      <c r="B2359" s="13" t="s">
        <v>3996</v>
      </c>
      <c r="C2359" s="14" t="s">
        <v>1731</v>
      </c>
      <c r="D2359" s="15">
        <v>0</v>
      </c>
      <c r="E2359" s="15">
        <v>0</v>
      </c>
      <c r="F2359" s="15">
        <v>0</v>
      </c>
      <c r="G2359" s="16">
        <v>500000</v>
      </c>
      <c r="H2359" s="18">
        <v>0</v>
      </c>
      <c r="I2359" s="17" t="s">
        <v>16</v>
      </c>
    </row>
    <row r="2360" spans="1:9" x14ac:dyDescent="0.25">
      <c r="A2360" s="19" t="s">
        <v>54</v>
      </c>
      <c r="B2360" s="19"/>
      <c r="C2360" s="19"/>
      <c r="D2360" s="22">
        <v>0</v>
      </c>
      <c r="E2360" s="22">
        <v>0</v>
      </c>
      <c r="F2360" s="20">
        <v>5000000</v>
      </c>
      <c r="G2360" s="20">
        <v>8500000</v>
      </c>
      <c r="H2360" s="21"/>
      <c r="I2360" s="21"/>
    </row>
    <row r="2361" spans="1:9" x14ac:dyDescent="0.25">
      <c r="A2361" s="8"/>
      <c r="B2361" s="9" t="s">
        <v>55</v>
      </c>
      <c r="C2361" s="9"/>
      <c r="D2361" s="9"/>
      <c r="E2361" s="9"/>
      <c r="F2361" s="9"/>
      <c r="G2361" s="9"/>
      <c r="H2361" s="9"/>
      <c r="I2361" s="9"/>
    </row>
    <row r="2362" spans="1:9" x14ac:dyDescent="0.25">
      <c r="A2362" s="19" t="s">
        <v>54</v>
      </c>
      <c r="B2362" s="19"/>
      <c r="C2362" s="19"/>
      <c r="D2362" s="19"/>
      <c r="E2362" s="19"/>
      <c r="F2362" s="19"/>
      <c r="G2362" s="22">
        <v>0</v>
      </c>
      <c r="H2362" s="23"/>
      <c r="I2362" s="23"/>
    </row>
    <row r="2363" spans="1:9" ht="21" x14ac:dyDescent="0.25">
      <c r="A2363" s="19" t="s">
        <v>56</v>
      </c>
      <c r="B2363" s="19"/>
      <c r="C2363" s="19"/>
      <c r="D2363" s="11">
        <v>0</v>
      </c>
      <c r="E2363" s="11">
        <v>0</v>
      </c>
      <c r="F2363" s="12">
        <v>5000000</v>
      </c>
      <c r="G2363" s="12">
        <v>8500000</v>
      </c>
      <c r="H2363" s="23"/>
      <c r="I2363" s="23"/>
    </row>
    <row r="2364" spans="1:9" ht="21" customHeight="1" x14ac:dyDescent="0.25">
      <c r="A2364" s="6" t="s">
        <v>2664</v>
      </c>
      <c r="B2364" s="248" t="s">
        <v>1732</v>
      </c>
      <c r="C2364" s="249"/>
      <c r="D2364" s="7"/>
      <c r="E2364" s="7"/>
      <c r="F2364" s="7"/>
      <c r="G2364" s="7"/>
      <c r="H2364" s="7"/>
      <c r="I2364" s="7"/>
    </row>
    <row r="2365" spans="1:9" x14ac:dyDescent="0.25">
      <c r="A2365" s="8"/>
      <c r="B2365" s="9" t="s">
        <v>12</v>
      </c>
      <c r="C2365" s="9"/>
      <c r="D2365" s="9"/>
      <c r="E2365" s="9"/>
      <c r="F2365" s="9"/>
      <c r="G2365" s="9"/>
      <c r="H2365" s="9"/>
      <c r="I2365" s="9"/>
    </row>
    <row r="2366" spans="1:9" x14ac:dyDescent="0.25">
      <c r="A2366" s="10"/>
      <c r="B2366" s="10" t="s">
        <v>3997</v>
      </c>
      <c r="C2366" s="7" t="s">
        <v>1733</v>
      </c>
      <c r="D2366" s="12">
        <v>5362500</v>
      </c>
      <c r="E2366" s="12">
        <v>25000000</v>
      </c>
      <c r="F2366" s="12">
        <v>120000000</v>
      </c>
      <c r="G2366" s="12">
        <v>65000000</v>
      </c>
      <c r="H2366" s="7"/>
      <c r="I2366" s="7"/>
    </row>
    <row r="2367" spans="1:9" x14ac:dyDescent="0.25">
      <c r="A2367" s="13" t="s">
        <v>2063</v>
      </c>
      <c r="B2367" s="13" t="s">
        <v>3998</v>
      </c>
      <c r="C2367" s="14" t="s">
        <v>1734</v>
      </c>
      <c r="D2367" s="15">
        <v>0</v>
      </c>
      <c r="E2367" s="15">
        <v>0</v>
      </c>
      <c r="F2367" s="16">
        <v>10000000</v>
      </c>
      <c r="G2367" s="16">
        <v>5000000</v>
      </c>
      <c r="H2367" s="18">
        <v>0</v>
      </c>
      <c r="I2367" s="17" t="s">
        <v>16</v>
      </c>
    </row>
    <row r="2368" spans="1:9" ht="21" x14ac:dyDescent="0.25">
      <c r="A2368" s="13" t="s">
        <v>2066</v>
      </c>
      <c r="B2368" s="13" t="s">
        <v>3999</v>
      </c>
      <c r="C2368" s="14" t="s">
        <v>1735</v>
      </c>
      <c r="D2368" s="15">
        <v>0</v>
      </c>
      <c r="E2368" s="15">
        <v>0</v>
      </c>
      <c r="F2368" s="15">
        <v>0</v>
      </c>
      <c r="G2368" s="16">
        <v>5000000</v>
      </c>
      <c r="H2368" s="18">
        <v>0</v>
      </c>
      <c r="I2368" s="17" t="s">
        <v>16</v>
      </c>
    </row>
    <row r="2369" spans="1:9" x14ac:dyDescent="0.25">
      <c r="A2369" s="13" t="s">
        <v>2068</v>
      </c>
      <c r="B2369" s="13" t="s">
        <v>4000</v>
      </c>
      <c r="C2369" s="14" t="s">
        <v>1736</v>
      </c>
      <c r="D2369" s="15">
        <v>0</v>
      </c>
      <c r="E2369" s="15">
        <v>0</v>
      </c>
      <c r="F2369" s="15">
        <v>0</v>
      </c>
      <c r="G2369" s="15">
        <v>0</v>
      </c>
      <c r="H2369" s="18">
        <v>0</v>
      </c>
      <c r="I2369" s="17" t="s">
        <v>16</v>
      </c>
    </row>
    <row r="2370" spans="1:9" x14ac:dyDescent="0.25">
      <c r="A2370" s="13" t="s">
        <v>2070</v>
      </c>
      <c r="B2370" s="13" t="s">
        <v>4001</v>
      </c>
      <c r="C2370" s="14" t="s">
        <v>1737</v>
      </c>
      <c r="D2370" s="15">
        <v>0</v>
      </c>
      <c r="E2370" s="16">
        <v>25000000</v>
      </c>
      <c r="F2370" s="16">
        <v>10000000</v>
      </c>
      <c r="G2370" s="16">
        <v>15000000</v>
      </c>
      <c r="H2370" s="18">
        <v>0</v>
      </c>
      <c r="I2370" s="17" t="s">
        <v>16</v>
      </c>
    </row>
    <row r="2371" spans="1:9" x14ac:dyDescent="0.25">
      <c r="A2371" s="13" t="s">
        <v>2072</v>
      </c>
      <c r="B2371" s="13" t="s">
        <v>4002</v>
      </c>
      <c r="C2371" s="14" t="s">
        <v>1738</v>
      </c>
      <c r="D2371" s="16">
        <v>2000000</v>
      </c>
      <c r="E2371" s="15">
        <v>0</v>
      </c>
      <c r="F2371" s="16">
        <v>40000000</v>
      </c>
      <c r="G2371" s="16">
        <v>10000000</v>
      </c>
      <c r="H2371" s="18">
        <v>0</v>
      </c>
      <c r="I2371" s="17" t="s">
        <v>16</v>
      </c>
    </row>
    <row r="2372" spans="1:9" ht="21" x14ac:dyDescent="0.25">
      <c r="A2372" s="13" t="s">
        <v>2074</v>
      </c>
      <c r="B2372" s="13" t="s">
        <v>4003</v>
      </c>
      <c r="C2372" s="14" t="s">
        <v>1739</v>
      </c>
      <c r="D2372" s="16">
        <v>3362500</v>
      </c>
      <c r="E2372" s="15">
        <v>0</v>
      </c>
      <c r="F2372" s="16">
        <v>45000000</v>
      </c>
      <c r="G2372" s="16">
        <v>10000000</v>
      </c>
      <c r="H2372" s="18">
        <v>0</v>
      </c>
      <c r="I2372" s="17" t="s">
        <v>16</v>
      </c>
    </row>
    <row r="2373" spans="1:9" ht="21" x14ac:dyDescent="0.25">
      <c r="A2373" s="13" t="s">
        <v>2077</v>
      </c>
      <c r="B2373" s="13" t="s">
        <v>4004</v>
      </c>
      <c r="C2373" s="14" t="s">
        <v>1740</v>
      </c>
      <c r="D2373" s="15">
        <v>0</v>
      </c>
      <c r="E2373" s="15">
        <v>0</v>
      </c>
      <c r="F2373" s="16">
        <v>15000000</v>
      </c>
      <c r="G2373" s="16">
        <v>20000000</v>
      </c>
      <c r="H2373" s="18">
        <v>0</v>
      </c>
      <c r="I2373" s="17" t="s">
        <v>16</v>
      </c>
    </row>
    <row r="2374" spans="1:9" ht="21" x14ac:dyDescent="0.25">
      <c r="A2374" s="13" t="s">
        <v>2080</v>
      </c>
      <c r="B2374" s="13" t="s">
        <v>4005</v>
      </c>
      <c r="C2374" s="14" t="s">
        <v>1741</v>
      </c>
      <c r="D2374" s="15">
        <v>0</v>
      </c>
      <c r="E2374" s="15">
        <v>0</v>
      </c>
      <c r="F2374" s="15">
        <v>0</v>
      </c>
      <c r="G2374" s="15">
        <v>0</v>
      </c>
      <c r="H2374" s="18">
        <v>0</v>
      </c>
      <c r="I2374" s="17" t="s">
        <v>16</v>
      </c>
    </row>
    <row r="2375" spans="1:9" x14ac:dyDescent="0.25">
      <c r="A2375" s="10"/>
      <c r="B2375" s="10" t="s">
        <v>4006</v>
      </c>
      <c r="C2375" s="7" t="s">
        <v>1742</v>
      </c>
      <c r="D2375" s="12">
        <v>38721944.329999998</v>
      </c>
      <c r="E2375" s="12">
        <v>470000000</v>
      </c>
      <c r="F2375" s="12">
        <v>220000000</v>
      </c>
      <c r="G2375" s="12">
        <v>235000000</v>
      </c>
      <c r="H2375" s="7"/>
      <c r="I2375" s="7"/>
    </row>
    <row r="2376" spans="1:9" x14ac:dyDescent="0.25">
      <c r="A2376" s="13" t="s">
        <v>2082</v>
      </c>
      <c r="B2376" s="13" t="s">
        <v>4007</v>
      </c>
      <c r="C2376" s="14" t="s">
        <v>1743</v>
      </c>
      <c r="D2376" s="16">
        <v>38721944.329999998</v>
      </c>
      <c r="E2376" s="16">
        <v>470000000</v>
      </c>
      <c r="F2376" s="16">
        <v>220000000</v>
      </c>
      <c r="G2376" s="16">
        <v>235000000</v>
      </c>
      <c r="H2376" s="18">
        <v>0</v>
      </c>
      <c r="I2376" s="17" t="s">
        <v>16</v>
      </c>
    </row>
    <row r="2377" spans="1:9" x14ac:dyDescent="0.25">
      <c r="A2377" s="10"/>
      <c r="B2377" s="10" t="s">
        <v>4008</v>
      </c>
      <c r="C2377" s="7" t="s">
        <v>1744</v>
      </c>
      <c r="D2377" s="11">
        <v>0</v>
      </c>
      <c r="E2377" s="12">
        <v>90000000</v>
      </c>
      <c r="F2377" s="12">
        <v>40000000</v>
      </c>
      <c r="G2377" s="12">
        <v>45000000</v>
      </c>
      <c r="H2377" s="7"/>
      <c r="I2377" s="7"/>
    </row>
    <row r="2378" spans="1:9" x14ac:dyDescent="0.25">
      <c r="A2378" s="13" t="s">
        <v>2084</v>
      </c>
      <c r="B2378" s="13" t="s">
        <v>4009</v>
      </c>
      <c r="C2378" s="14" t="s">
        <v>1745</v>
      </c>
      <c r="D2378" s="15">
        <v>0</v>
      </c>
      <c r="E2378" s="15">
        <v>0</v>
      </c>
      <c r="F2378" s="15">
        <v>0</v>
      </c>
      <c r="G2378" s="15">
        <v>0</v>
      </c>
      <c r="H2378" s="18">
        <v>0</v>
      </c>
      <c r="I2378" s="17" t="s">
        <v>16</v>
      </c>
    </row>
    <row r="2379" spans="1:9" x14ac:dyDescent="0.25">
      <c r="A2379" s="13" t="s">
        <v>2088</v>
      </c>
      <c r="B2379" s="13" t="s">
        <v>4010</v>
      </c>
      <c r="C2379" s="14" t="s">
        <v>1746</v>
      </c>
      <c r="D2379" s="15">
        <v>0</v>
      </c>
      <c r="E2379" s="15">
        <v>0</v>
      </c>
      <c r="F2379" s="15">
        <v>0</v>
      </c>
      <c r="G2379" s="15">
        <v>0</v>
      </c>
      <c r="H2379" s="18">
        <v>0</v>
      </c>
      <c r="I2379" s="17" t="s">
        <v>16</v>
      </c>
    </row>
    <row r="2380" spans="1:9" x14ac:dyDescent="0.25">
      <c r="A2380" s="13" t="s">
        <v>2090</v>
      </c>
      <c r="B2380" s="13" t="s">
        <v>4011</v>
      </c>
      <c r="C2380" s="14" t="s">
        <v>1747</v>
      </c>
      <c r="D2380" s="15">
        <v>0</v>
      </c>
      <c r="E2380" s="16">
        <v>90000000</v>
      </c>
      <c r="F2380" s="16">
        <v>20000000</v>
      </c>
      <c r="G2380" s="16">
        <v>25000000</v>
      </c>
      <c r="H2380" s="18">
        <v>0</v>
      </c>
      <c r="I2380" s="17" t="s">
        <v>16</v>
      </c>
    </row>
    <row r="2381" spans="1:9" x14ac:dyDescent="0.25">
      <c r="A2381" s="13" t="s">
        <v>2092</v>
      </c>
      <c r="B2381" s="13" t="s">
        <v>4012</v>
      </c>
      <c r="C2381" s="14" t="s">
        <v>1748</v>
      </c>
      <c r="D2381" s="15">
        <v>0</v>
      </c>
      <c r="E2381" s="15">
        <v>0</v>
      </c>
      <c r="F2381" s="16">
        <v>20000000</v>
      </c>
      <c r="G2381" s="16">
        <v>20000000</v>
      </c>
      <c r="H2381" s="18">
        <v>0</v>
      </c>
      <c r="I2381" s="17" t="s">
        <v>16</v>
      </c>
    </row>
    <row r="2382" spans="1:9" x14ac:dyDescent="0.25">
      <c r="A2382" s="10"/>
      <c r="B2382" s="10" t="s">
        <v>4013</v>
      </c>
      <c r="C2382" s="7" t="s">
        <v>1749</v>
      </c>
      <c r="D2382" s="12">
        <v>300000000</v>
      </c>
      <c r="E2382" s="12">
        <v>60124880.740000002</v>
      </c>
      <c r="F2382" s="12">
        <v>525000000</v>
      </c>
      <c r="G2382" s="12">
        <v>300000000</v>
      </c>
      <c r="H2382" s="7"/>
      <c r="I2382" s="7"/>
    </row>
    <row r="2383" spans="1:9" x14ac:dyDescent="0.25">
      <c r="A2383" s="13" t="s">
        <v>2094</v>
      </c>
      <c r="B2383" s="13" t="s">
        <v>4014</v>
      </c>
      <c r="C2383" s="14" t="s">
        <v>1750</v>
      </c>
      <c r="D2383" s="16">
        <v>300000000</v>
      </c>
      <c r="E2383" s="16">
        <v>60124880.740000002</v>
      </c>
      <c r="F2383" s="16">
        <v>525000000</v>
      </c>
      <c r="G2383" s="16">
        <v>300000000</v>
      </c>
      <c r="H2383" s="18">
        <v>0</v>
      </c>
      <c r="I2383" s="17" t="s">
        <v>16</v>
      </c>
    </row>
    <row r="2384" spans="1:9" x14ac:dyDescent="0.25">
      <c r="A2384" s="10"/>
      <c r="B2384" s="10" t="s">
        <v>4015</v>
      </c>
      <c r="C2384" s="7" t="s">
        <v>385</v>
      </c>
      <c r="D2384" s="11">
        <v>0</v>
      </c>
      <c r="E2384" s="11">
        <v>0</v>
      </c>
      <c r="F2384" s="12">
        <v>95000000</v>
      </c>
      <c r="G2384" s="12">
        <v>55000000</v>
      </c>
      <c r="H2384" s="7"/>
      <c r="I2384" s="7"/>
    </row>
    <row r="2385" spans="1:9" x14ac:dyDescent="0.25">
      <c r="A2385" s="13" t="s">
        <v>2096</v>
      </c>
      <c r="B2385" s="13" t="s">
        <v>4016</v>
      </c>
      <c r="C2385" s="14" t="s">
        <v>1751</v>
      </c>
      <c r="D2385" s="15">
        <v>0</v>
      </c>
      <c r="E2385" s="15">
        <v>0</v>
      </c>
      <c r="F2385" s="16">
        <v>25000000</v>
      </c>
      <c r="G2385" s="16">
        <v>15000000</v>
      </c>
      <c r="H2385" s="18">
        <v>0</v>
      </c>
      <c r="I2385" s="17" t="s">
        <v>16</v>
      </c>
    </row>
    <row r="2386" spans="1:9" x14ac:dyDescent="0.25">
      <c r="A2386" s="13" t="s">
        <v>2099</v>
      </c>
      <c r="B2386" s="13" t="s">
        <v>4017</v>
      </c>
      <c r="C2386" s="14" t="s">
        <v>1752</v>
      </c>
      <c r="D2386" s="15">
        <v>0</v>
      </c>
      <c r="E2386" s="15">
        <v>0</v>
      </c>
      <c r="F2386" s="16">
        <v>70000000</v>
      </c>
      <c r="G2386" s="16">
        <v>40000000</v>
      </c>
      <c r="H2386" s="18">
        <v>0</v>
      </c>
      <c r="I2386" s="17" t="s">
        <v>16</v>
      </c>
    </row>
    <row r="2387" spans="1:9" x14ac:dyDescent="0.25">
      <c r="A2387" s="13" t="s">
        <v>2101</v>
      </c>
      <c r="B2387" s="13" t="s">
        <v>4018</v>
      </c>
      <c r="C2387" s="14" t="s">
        <v>1753</v>
      </c>
      <c r="D2387" s="15">
        <v>0</v>
      </c>
      <c r="E2387" s="15">
        <v>0</v>
      </c>
      <c r="F2387" s="15">
        <v>0</v>
      </c>
      <c r="G2387" s="15">
        <v>0</v>
      </c>
      <c r="H2387" s="18">
        <v>0</v>
      </c>
      <c r="I2387" s="17" t="s">
        <v>16</v>
      </c>
    </row>
    <row r="2388" spans="1:9" x14ac:dyDescent="0.25">
      <c r="A2388" s="19" t="s">
        <v>54</v>
      </c>
      <c r="B2388" s="19"/>
      <c r="C2388" s="19"/>
      <c r="D2388" s="20">
        <v>344084444.32999998</v>
      </c>
      <c r="E2388" s="20">
        <v>645124880.74000001</v>
      </c>
      <c r="F2388" s="20">
        <v>1000000000</v>
      </c>
      <c r="G2388" s="20">
        <v>700000000</v>
      </c>
      <c r="H2388" s="21"/>
      <c r="I2388" s="21"/>
    </row>
    <row r="2389" spans="1:9" x14ac:dyDescent="0.25">
      <c r="A2389" s="8"/>
      <c r="B2389" s="9" t="s">
        <v>55</v>
      </c>
      <c r="C2389" s="9"/>
      <c r="D2389" s="9"/>
      <c r="E2389" s="9"/>
      <c r="F2389" s="9"/>
      <c r="G2389" s="9"/>
      <c r="H2389" s="9"/>
      <c r="I2389" s="9"/>
    </row>
    <row r="2390" spans="1:9" x14ac:dyDescent="0.25">
      <c r="A2390" s="19" t="s">
        <v>54</v>
      </c>
      <c r="B2390" s="19"/>
      <c r="C2390" s="19"/>
      <c r="D2390" s="19"/>
      <c r="E2390" s="19"/>
      <c r="F2390" s="19"/>
      <c r="G2390" s="22">
        <v>0</v>
      </c>
      <c r="H2390" s="23"/>
      <c r="I2390" s="23"/>
    </row>
    <row r="2391" spans="1:9" ht="21" x14ac:dyDescent="0.25">
      <c r="A2391" s="19" t="s">
        <v>56</v>
      </c>
      <c r="B2391" s="19"/>
      <c r="C2391" s="19"/>
      <c r="D2391" s="12">
        <v>344084444.32999998</v>
      </c>
      <c r="E2391" s="12">
        <v>645124880.74000001</v>
      </c>
      <c r="F2391" s="12">
        <v>1000000000</v>
      </c>
      <c r="G2391" s="12">
        <v>700000000</v>
      </c>
      <c r="H2391" s="23"/>
      <c r="I2391" s="23"/>
    </row>
    <row r="2392" spans="1:9" x14ac:dyDescent="0.25">
      <c r="A2392" s="6" t="s">
        <v>2666</v>
      </c>
      <c r="B2392" s="7" t="s">
        <v>1754</v>
      </c>
      <c r="C2392" s="7"/>
      <c r="D2392" s="7"/>
      <c r="E2392" s="7"/>
      <c r="F2392" s="7"/>
      <c r="G2392" s="7"/>
      <c r="H2392" s="7"/>
      <c r="I2392" s="7"/>
    </row>
    <row r="2393" spans="1:9" x14ac:dyDescent="0.25">
      <c r="A2393" s="10"/>
      <c r="B2393" s="10" t="s">
        <v>4019</v>
      </c>
      <c r="C2393" s="7" t="s">
        <v>1755</v>
      </c>
      <c r="D2393" s="11">
        <v>0</v>
      </c>
      <c r="E2393" s="11">
        <v>0</v>
      </c>
      <c r="F2393" s="12">
        <v>20000000</v>
      </c>
      <c r="G2393" s="12">
        <v>22000000</v>
      </c>
      <c r="H2393" s="7"/>
      <c r="I2393" s="7"/>
    </row>
    <row r="2394" spans="1:9" x14ac:dyDescent="0.25">
      <c r="A2394" s="13" t="s">
        <v>2063</v>
      </c>
      <c r="B2394" s="13" t="s">
        <v>4020</v>
      </c>
      <c r="C2394" s="14" t="s">
        <v>1756</v>
      </c>
      <c r="D2394" s="15">
        <v>0</v>
      </c>
      <c r="E2394" s="15">
        <v>0</v>
      </c>
      <c r="F2394" s="16">
        <v>20000000</v>
      </c>
      <c r="G2394" s="16">
        <v>22000000</v>
      </c>
      <c r="H2394" s="18">
        <v>0</v>
      </c>
      <c r="I2394" s="17" t="s">
        <v>16</v>
      </c>
    </row>
    <row r="2395" spans="1:9" x14ac:dyDescent="0.25">
      <c r="A2395" s="19" t="s">
        <v>54</v>
      </c>
      <c r="B2395" s="19"/>
      <c r="C2395" s="19"/>
      <c r="D2395" s="22">
        <v>0</v>
      </c>
      <c r="E2395" s="22">
        <v>0</v>
      </c>
      <c r="F2395" s="20">
        <v>20000000</v>
      </c>
      <c r="G2395" s="20">
        <v>22000000</v>
      </c>
      <c r="H2395" s="21"/>
      <c r="I2395" s="21"/>
    </row>
    <row r="2396" spans="1:9" x14ac:dyDescent="0.25">
      <c r="A2396" s="8"/>
      <c r="B2396" s="9" t="s">
        <v>55</v>
      </c>
      <c r="C2396" s="9"/>
      <c r="D2396" s="9"/>
      <c r="E2396" s="9"/>
      <c r="F2396" s="9"/>
      <c r="G2396" s="9"/>
      <c r="H2396" s="9"/>
      <c r="I2396" s="9"/>
    </row>
    <row r="2397" spans="1:9" x14ac:dyDescent="0.25">
      <c r="A2397" s="19" t="s">
        <v>54</v>
      </c>
      <c r="B2397" s="19"/>
      <c r="C2397" s="19"/>
      <c r="D2397" s="19"/>
      <c r="E2397" s="19"/>
      <c r="F2397" s="19"/>
      <c r="G2397" s="22">
        <v>0</v>
      </c>
      <c r="H2397" s="23"/>
      <c r="I2397" s="23"/>
    </row>
    <row r="2398" spans="1:9" ht="21" x14ac:dyDescent="0.25">
      <c r="A2398" s="19" t="s">
        <v>56</v>
      </c>
      <c r="B2398" s="19"/>
      <c r="C2398" s="19"/>
      <c r="D2398" s="11">
        <v>0</v>
      </c>
      <c r="E2398" s="11">
        <v>0</v>
      </c>
      <c r="F2398" s="12">
        <v>20000000</v>
      </c>
      <c r="G2398" s="12">
        <v>22000000</v>
      </c>
      <c r="H2398" s="23"/>
      <c r="I2398" s="23"/>
    </row>
    <row r="2399" spans="1:9" x14ac:dyDescent="0.25">
      <c r="A2399" s="6" t="s">
        <v>2667</v>
      </c>
      <c r="B2399" s="7" t="s">
        <v>1757</v>
      </c>
      <c r="C2399" s="7"/>
      <c r="D2399" s="7"/>
      <c r="E2399" s="7"/>
      <c r="F2399" s="7"/>
      <c r="G2399" s="7"/>
      <c r="H2399" s="7"/>
      <c r="I2399" s="7"/>
    </row>
    <row r="2400" spans="1:9" x14ac:dyDescent="0.25">
      <c r="A2400" s="8"/>
      <c r="B2400" s="9" t="s">
        <v>12</v>
      </c>
      <c r="C2400" s="9"/>
      <c r="D2400" s="9"/>
      <c r="E2400" s="9"/>
      <c r="F2400" s="9"/>
      <c r="G2400" s="9"/>
      <c r="H2400" s="9"/>
      <c r="I2400" s="9"/>
    </row>
    <row r="2401" spans="1:9" x14ac:dyDescent="0.25">
      <c r="A2401" s="10"/>
      <c r="B2401" s="10" t="s">
        <v>4021</v>
      </c>
      <c r="C2401" s="7" t="s">
        <v>58</v>
      </c>
      <c r="D2401" s="11">
        <v>0</v>
      </c>
      <c r="E2401" s="12">
        <v>2956200</v>
      </c>
      <c r="F2401" s="12">
        <v>8000000</v>
      </c>
      <c r="G2401" s="12">
        <v>15100000</v>
      </c>
      <c r="H2401" s="7"/>
      <c r="I2401" s="7"/>
    </row>
    <row r="2402" spans="1:9" ht="21" x14ac:dyDescent="0.25">
      <c r="A2402" s="13" t="s">
        <v>2063</v>
      </c>
      <c r="B2402" s="13" t="s">
        <v>4022</v>
      </c>
      <c r="C2402" s="14" t="s">
        <v>1758</v>
      </c>
      <c r="D2402" s="15">
        <v>0</v>
      </c>
      <c r="E2402" s="16">
        <v>2956200</v>
      </c>
      <c r="F2402" s="16">
        <v>3000000</v>
      </c>
      <c r="G2402" s="16">
        <v>9900000</v>
      </c>
      <c r="H2402" s="17" t="s">
        <v>8</v>
      </c>
      <c r="I2402" s="17"/>
    </row>
    <row r="2403" spans="1:9" x14ac:dyDescent="0.25">
      <c r="A2403" s="13" t="s">
        <v>2066</v>
      </c>
      <c r="B2403" s="13" t="s">
        <v>4023</v>
      </c>
      <c r="C2403" s="14" t="s">
        <v>1759</v>
      </c>
      <c r="D2403" s="15">
        <v>0</v>
      </c>
      <c r="E2403" s="15">
        <v>0</v>
      </c>
      <c r="F2403" s="16">
        <v>5000000</v>
      </c>
      <c r="G2403" s="16">
        <v>5000000</v>
      </c>
      <c r="H2403" s="18">
        <v>0</v>
      </c>
      <c r="I2403" s="17" t="s">
        <v>16</v>
      </c>
    </row>
    <row r="2404" spans="1:9" x14ac:dyDescent="0.25">
      <c r="A2404" s="13" t="s">
        <v>2068</v>
      </c>
      <c r="B2404" s="13" t="s">
        <v>4024</v>
      </c>
      <c r="C2404" s="14" t="s">
        <v>1760</v>
      </c>
      <c r="D2404" s="15">
        <v>0</v>
      </c>
      <c r="E2404" s="15">
        <v>0</v>
      </c>
      <c r="F2404" s="15">
        <v>0</v>
      </c>
      <c r="G2404" s="16">
        <v>200000</v>
      </c>
      <c r="H2404" s="18">
        <v>0</v>
      </c>
      <c r="I2404" s="17" t="s">
        <v>16</v>
      </c>
    </row>
    <row r="2405" spans="1:9" x14ac:dyDescent="0.25">
      <c r="A2405" s="13" t="s">
        <v>2070</v>
      </c>
      <c r="B2405" s="13" t="s">
        <v>4025</v>
      </c>
      <c r="C2405" s="14" t="s">
        <v>1761</v>
      </c>
      <c r="D2405" s="15">
        <v>0</v>
      </c>
      <c r="E2405" s="15">
        <v>0</v>
      </c>
      <c r="F2405" s="15">
        <v>0</v>
      </c>
      <c r="G2405" s="15">
        <v>0</v>
      </c>
      <c r="H2405" s="18">
        <v>0</v>
      </c>
      <c r="I2405" s="17" t="s">
        <v>16</v>
      </c>
    </row>
    <row r="2406" spans="1:9" x14ac:dyDescent="0.25">
      <c r="A2406" s="10"/>
      <c r="B2406" s="10" t="s">
        <v>4026</v>
      </c>
      <c r="C2406" s="7" t="s">
        <v>1762</v>
      </c>
      <c r="D2406" s="11">
        <v>0</v>
      </c>
      <c r="E2406" s="11">
        <v>0</v>
      </c>
      <c r="F2406" s="12">
        <v>250000000</v>
      </c>
      <c r="G2406" s="12">
        <v>10000000</v>
      </c>
      <c r="H2406" s="7"/>
      <c r="I2406" s="7"/>
    </row>
    <row r="2407" spans="1:9" ht="21" x14ac:dyDescent="0.25">
      <c r="A2407" s="13" t="s">
        <v>2072</v>
      </c>
      <c r="B2407" s="13" t="s">
        <v>4027</v>
      </c>
      <c r="C2407" s="14" t="s">
        <v>1763</v>
      </c>
      <c r="D2407" s="15">
        <v>0</v>
      </c>
      <c r="E2407" s="15">
        <v>0</v>
      </c>
      <c r="F2407" s="16">
        <v>250000000</v>
      </c>
      <c r="G2407" s="16">
        <v>10000000</v>
      </c>
      <c r="H2407" s="18">
        <v>0</v>
      </c>
      <c r="I2407" s="17" t="s">
        <v>16</v>
      </c>
    </row>
    <row r="2408" spans="1:9" x14ac:dyDescent="0.25">
      <c r="A2408" s="10"/>
      <c r="B2408" s="10" t="s">
        <v>4028</v>
      </c>
      <c r="C2408" s="7" t="s">
        <v>1764</v>
      </c>
      <c r="D2408" s="11">
        <v>0</v>
      </c>
      <c r="E2408" s="11">
        <v>0</v>
      </c>
      <c r="F2408" s="12">
        <v>5000000</v>
      </c>
      <c r="G2408" s="12">
        <v>6000000</v>
      </c>
      <c r="H2408" s="7"/>
      <c r="I2408" s="7"/>
    </row>
    <row r="2409" spans="1:9" x14ac:dyDescent="0.25">
      <c r="A2409" s="13" t="s">
        <v>2074</v>
      </c>
      <c r="B2409" s="13" t="s">
        <v>4029</v>
      </c>
      <c r="C2409" s="14" t="s">
        <v>1765</v>
      </c>
      <c r="D2409" s="15">
        <v>0</v>
      </c>
      <c r="E2409" s="15">
        <v>0</v>
      </c>
      <c r="F2409" s="16">
        <v>5000000</v>
      </c>
      <c r="G2409" s="16">
        <v>6000000</v>
      </c>
      <c r="H2409" s="18">
        <v>0</v>
      </c>
      <c r="I2409" s="17" t="s">
        <v>16</v>
      </c>
    </row>
    <row r="2410" spans="1:9" x14ac:dyDescent="0.25">
      <c r="A2410" s="10"/>
      <c r="B2410" s="10" t="s">
        <v>4030</v>
      </c>
      <c r="C2410" s="7" t="s">
        <v>67</v>
      </c>
      <c r="D2410" s="11">
        <v>0</v>
      </c>
      <c r="E2410" s="11">
        <v>0</v>
      </c>
      <c r="F2410" s="12">
        <v>10000000</v>
      </c>
      <c r="G2410" s="12">
        <v>10000000</v>
      </c>
      <c r="H2410" s="7"/>
      <c r="I2410" s="7"/>
    </row>
    <row r="2411" spans="1:9" x14ac:dyDescent="0.25">
      <c r="A2411" s="13" t="s">
        <v>2077</v>
      </c>
      <c r="B2411" s="13" t="s">
        <v>4031</v>
      </c>
      <c r="C2411" s="14" t="s">
        <v>1766</v>
      </c>
      <c r="D2411" s="15">
        <v>0</v>
      </c>
      <c r="E2411" s="15">
        <v>0</v>
      </c>
      <c r="F2411" s="16">
        <v>10000000</v>
      </c>
      <c r="G2411" s="16">
        <v>10000000</v>
      </c>
      <c r="H2411" s="18">
        <v>0</v>
      </c>
      <c r="I2411" s="17" t="s">
        <v>16</v>
      </c>
    </row>
    <row r="2412" spans="1:9" x14ac:dyDescent="0.25">
      <c r="A2412" s="10"/>
      <c r="B2412" s="10" t="s">
        <v>4032</v>
      </c>
      <c r="C2412" s="7" t="s">
        <v>1767</v>
      </c>
      <c r="D2412" s="11">
        <v>0</v>
      </c>
      <c r="E2412" s="11">
        <v>0</v>
      </c>
      <c r="F2412" s="11">
        <v>0</v>
      </c>
      <c r="G2412" s="11">
        <v>0</v>
      </c>
      <c r="H2412" s="7"/>
      <c r="I2412" s="7"/>
    </row>
    <row r="2413" spans="1:9" x14ac:dyDescent="0.25">
      <c r="A2413" s="13" t="s">
        <v>2080</v>
      </c>
      <c r="B2413" s="13" t="s">
        <v>4033</v>
      </c>
      <c r="C2413" s="14" t="s">
        <v>1768</v>
      </c>
      <c r="D2413" s="15">
        <v>0</v>
      </c>
      <c r="E2413" s="15">
        <v>0</v>
      </c>
      <c r="F2413" s="15">
        <v>0</v>
      </c>
      <c r="G2413" s="15">
        <v>0</v>
      </c>
      <c r="H2413" s="18">
        <v>0</v>
      </c>
      <c r="I2413" s="17" t="s">
        <v>16</v>
      </c>
    </row>
    <row r="2414" spans="1:9" x14ac:dyDescent="0.25">
      <c r="A2414" s="10"/>
      <c r="B2414" s="10" t="s">
        <v>4034</v>
      </c>
      <c r="C2414" s="7" t="s">
        <v>1769</v>
      </c>
      <c r="D2414" s="11">
        <v>0</v>
      </c>
      <c r="E2414" s="11">
        <v>0</v>
      </c>
      <c r="F2414" s="12">
        <v>9000000</v>
      </c>
      <c r="G2414" s="12">
        <v>13000000</v>
      </c>
      <c r="H2414" s="7"/>
      <c r="I2414" s="7"/>
    </row>
    <row r="2415" spans="1:9" x14ac:dyDescent="0.25">
      <c r="A2415" s="13" t="s">
        <v>2082</v>
      </c>
      <c r="B2415" s="13" t="s">
        <v>4035</v>
      </c>
      <c r="C2415" s="14" t="s">
        <v>1770</v>
      </c>
      <c r="D2415" s="15">
        <v>0</v>
      </c>
      <c r="E2415" s="15">
        <v>0</v>
      </c>
      <c r="F2415" s="16">
        <v>4000000</v>
      </c>
      <c r="G2415" s="16">
        <v>8000000</v>
      </c>
      <c r="H2415" s="18">
        <v>0</v>
      </c>
      <c r="I2415" s="17" t="s">
        <v>16</v>
      </c>
    </row>
    <row r="2416" spans="1:9" x14ac:dyDescent="0.25">
      <c r="A2416" s="13" t="s">
        <v>2084</v>
      </c>
      <c r="B2416" s="13" t="s">
        <v>4036</v>
      </c>
      <c r="C2416" s="14" t="s">
        <v>1771</v>
      </c>
      <c r="D2416" s="15">
        <v>0</v>
      </c>
      <c r="E2416" s="15">
        <v>0</v>
      </c>
      <c r="F2416" s="15">
        <v>0</v>
      </c>
      <c r="G2416" s="15">
        <v>0</v>
      </c>
      <c r="H2416" s="18">
        <v>0</v>
      </c>
      <c r="I2416" s="17" t="s">
        <v>16</v>
      </c>
    </row>
    <row r="2417" spans="1:9" x14ac:dyDescent="0.25">
      <c r="A2417" s="13" t="s">
        <v>2088</v>
      </c>
      <c r="B2417" s="13" t="s">
        <v>4037</v>
      </c>
      <c r="C2417" s="14" t="s">
        <v>1772</v>
      </c>
      <c r="D2417" s="15">
        <v>0</v>
      </c>
      <c r="E2417" s="15">
        <v>0</v>
      </c>
      <c r="F2417" s="16">
        <v>5000000</v>
      </c>
      <c r="G2417" s="16">
        <v>5000000</v>
      </c>
      <c r="H2417" s="18">
        <v>0</v>
      </c>
      <c r="I2417" s="17" t="s">
        <v>16</v>
      </c>
    </row>
    <row r="2418" spans="1:9" x14ac:dyDescent="0.25">
      <c r="A2418" s="10"/>
      <c r="B2418" s="10" t="s">
        <v>4038</v>
      </c>
      <c r="C2418" s="7" t="s">
        <v>1773</v>
      </c>
      <c r="D2418" s="11">
        <v>0</v>
      </c>
      <c r="E2418" s="11">
        <v>0</v>
      </c>
      <c r="F2418" s="12">
        <v>8000000</v>
      </c>
      <c r="G2418" s="12">
        <v>5000000</v>
      </c>
      <c r="H2418" s="7"/>
      <c r="I2418" s="7"/>
    </row>
    <row r="2419" spans="1:9" x14ac:dyDescent="0.25">
      <c r="A2419" s="13" t="s">
        <v>2090</v>
      </c>
      <c r="B2419" s="13" t="s">
        <v>4039</v>
      </c>
      <c r="C2419" s="14" t="s">
        <v>1774</v>
      </c>
      <c r="D2419" s="15">
        <v>0</v>
      </c>
      <c r="E2419" s="15">
        <v>0</v>
      </c>
      <c r="F2419" s="16">
        <v>8000000</v>
      </c>
      <c r="G2419" s="16">
        <v>5000000</v>
      </c>
      <c r="H2419" s="18">
        <v>0</v>
      </c>
      <c r="I2419" s="17" t="s">
        <v>16</v>
      </c>
    </row>
    <row r="2420" spans="1:9" x14ac:dyDescent="0.25">
      <c r="A2420" s="10"/>
      <c r="B2420" s="10" t="s">
        <v>4040</v>
      </c>
      <c r="C2420" s="7" t="s">
        <v>1775</v>
      </c>
      <c r="D2420" s="11">
        <v>0</v>
      </c>
      <c r="E2420" s="11">
        <v>0</v>
      </c>
      <c r="F2420" s="11">
        <v>0</v>
      </c>
      <c r="G2420" s="11">
        <v>0</v>
      </c>
      <c r="H2420" s="7"/>
      <c r="I2420" s="7"/>
    </row>
    <row r="2421" spans="1:9" x14ac:dyDescent="0.25">
      <c r="A2421" s="13" t="s">
        <v>2092</v>
      </c>
      <c r="B2421" s="13" t="s">
        <v>4041</v>
      </c>
      <c r="C2421" s="14" t="s">
        <v>1776</v>
      </c>
      <c r="D2421" s="15">
        <v>0</v>
      </c>
      <c r="E2421" s="15">
        <v>0</v>
      </c>
      <c r="F2421" s="15">
        <v>0</v>
      </c>
      <c r="G2421" s="15">
        <v>0</v>
      </c>
      <c r="H2421" s="18">
        <v>0</v>
      </c>
      <c r="I2421" s="17" t="s">
        <v>16</v>
      </c>
    </row>
    <row r="2422" spans="1:9" x14ac:dyDescent="0.25">
      <c r="A2422" s="10"/>
      <c r="B2422" s="10" t="s">
        <v>4042</v>
      </c>
      <c r="C2422" s="7" t="s">
        <v>207</v>
      </c>
      <c r="D2422" s="11">
        <v>0</v>
      </c>
      <c r="E2422" s="11">
        <v>0</v>
      </c>
      <c r="F2422" s="11">
        <v>0</v>
      </c>
      <c r="G2422" s="12">
        <v>9050000</v>
      </c>
      <c r="H2422" s="7"/>
      <c r="I2422" s="7"/>
    </row>
    <row r="2423" spans="1:9" x14ac:dyDescent="0.25">
      <c r="A2423" s="13" t="s">
        <v>2094</v>
      </c>
      <c r="B2423" s="13" t="s">
        <v>4043</v>
      </c>
      <c r="C2423" s="14" t="s">
        <v>1777</v>
      </c>
      <c r="D2423" s="15">
        <v>0</v>
      </c>
      <c r="E2423" s="15">
        <v>0</v>
      </c>
      <c r="F2423" s="15">
        <v>0</v>
      </c>
      <c r="G2423" s="16">
        <v>2000000</v>
      </c>
      <c r="H2423" s="18">
        <v>0</v>
      </c>
      <c r="I2423" s="17" t="s">
        <v>16</v>
      </c>
    </row>
    <row r="2424" spans="1:9" x14ac:dyDescent="0.25">
      <c r="A2424" s="13" t="s">
        <v>2096</v>
      </c>
      <c r="B2424" s="13" t="s">
        <v>4044</v>
      </c>
      <c r="C2424" s="14" t="s">
        <v>1778</v>
      </c>
      <c r="D2424" s="15">
        <v>0</v>
      </c>
      <c r="E2424" s="15">
        <v>0</v>
      </c>
      <c r="F2424" s="15">
        <v>0</v>
      </c>
      <c r="G2424" s="16">
        <v>1550000</v>
      </c>
      <c r="H2424" s="18">
        <v>0</v>
      </c>
      <c r="I2424" s="17" t="s">
        <v>16</v>
      </c>
    </row>
    <row r="2425" spans="1:9" x14ac:dyDescent="0.25">
      <c r="A2425" s="13" t="s">
        <v>2099</v>
      </c>
      <c r="B2425" s="13" t="s">
        <v>4045</v>
      </c>
      <c r="C2425" s="14" t="s">
        <v>1779</v>
      </c>
      <c r="D2425" s="15">
        <v>0</v>
      </c>
      <c r="E2425" s="15">
        <v>0</v>
      </c>
      <c r="F2425" s="15">
        <v>0</v>
      </c>
      <c r="G2425" s="16">
        <v>200000</v>
      </c>
      <c r="H2425" s="18">
        <v>0</v>
      </c>
      <c r="I2425" s="17" t="s">
        <v>16</v>
      </c>
    </row>
    <row r="2426" spans="1:9" x14ac:dyDescent="0.25">
      <c r="A2426" s="13" t="s">
        <v>2101</v>
      </c>
      <c r="B2426" s="13" t="s">
        <v>4046</v>
      </c>
      <c r="C2426" s="14" t="s">
        <v>1780</v>
      </c>
      <c r="D2426" s="15">
        <v>0</v>
      </c>
      <c r="E2426" s="15">
        <v>0</v>
      </c>
      <c r="F2426" s="15">
        <v>0</v>
      </c>
      <c r="G2426" s="16">
        <v>4800000</v>
      </c>
      <c r="H2426" s="18">
        <v>0</v>
      </c>
      <c r="I2426" s="17" t="s">
        <v>16</v>
      </c>
    </row>
    <row r="2427" spans="1:9" x14ac:dyDescent="0.25">
      <c r="A2427" s="13" t="s">
        <v>2103</v>
      </c>
      <c r="B2427" s="13" t="s">
        <v>4047</v>
      </c>
      <c r="C2427" s="14" t="s">
        <v>1781</v>
      </c>
      <c r="D2427" s="15">
        <v>0</v>
      </c>
      <c r="E2427" s="15">
        <v>0</v>
      </c>
      <c r="F2427" s="15">
        <v>0</v>
      </c>
      <c r="G2427" s="16">
        <v>500000</v>
      </c>
      <c r="H2427" s="18">
        <v>0</v>
      </c>
      <c r="I2427" s="17" t="s">
        <v>16</v>
      </c>
    </row>
    <row r="2428" spans="1:9" x14ac:dyDescent="0.25">
      <c r="A2428" s="10"/>
      <c r="B2428" s="10" t="s">
        <v>4048</v>
      </c>
      <c r="C2428" s="7" t="s">
        <v>131</v>
      </c>
      <c r="D2428" s="11">
        <v>0</v>
      </c>
      <c r="E2428" s="11">
        <v>0</v>
      </c>
      <c r="F2428" s="11">
        <v>0</v>
      </c>
      <c r="G2428" s="12">
        <v>8850000</v>
      </c>
      <c r="H2428" s="7"/>
      <c r="I2428" s="7"/>
    </row>
    <row r="2429" spans="1:9" x14ac:dyDescent="0.25">
      <c r="A2429" s="13" t="s">
        <v>2105</v>
      </c>
      <c r="B2429" s="13" t="s">
        <v>4049</v>
      </c>
      <c r="C2429" s="14" t="s">
        <v>1782</v>
      </c>
      <c r="D2429" s="15">
        <v>0</v>
      </c>
      <c r="E2429" s="15">
        <v>0</v>
      </c>
      <c r="F2429" s="15">
        <v>0</v>
      </c>
      <c r="G2429" s="16">
        <v>1500000</v>
      </c>
      <c r="H2429" s="18">
        <v>0</v>
      </c>
      <c r="I2429" s="17" t="s">
        <v>16</v>
      </c>
    </row>
    <row r="2430" spans="1:9" x14ac:dyDescent="0.25">
      <c r="A2430" s="13" t="s">
        <v>2107</v>
      </c>
      <c r="B2430" s="13" t="s">
        <v>4050</v>
      </c>
      <c r="C2430" s="14" t="s">
        <v>1783</v>
      </c>
      <c r="D2430" s="15">
        <v>0</v>
      </c>
      <c r="E2430" s="15">
        <v>0</v>
      </c>
      <c r="F2430" s="15">
        <v>0</v>
      </c>
      <c r="G2430" s="16">
        <v>3000000</v>
      </c>
      <c r="H2430" s="18">
        <v>0</v>
      </c>
      <c r="I2430" s="17" t="s">
        <v>16</v>
      </c>
    </row>
    <row r="2431" spans="1:9" x14ac:dyDescent="0.25">
      <c r="A2431" s="13" t="s">
        <v>2109</v>
      </c>
      <c r="B2431" s="13" t="s">
        <v>4051</v>
      </c>
      <c r="C2431" s="14" t="s">
        <v>1784</v>
      </c>
      <c r="D2431" s="15">
        <v>0</v>
      </c>
      <c r="E2431" s="15">
        <v>0</v>
      </c>
      <c r="F2431" s="15">
        <v>0</v>
      </c>
      <c r="G2431" s="16">
        <v>1200000</v>
      </c>
      <c r="H2431" s="18">
        <v>0</v>
      </c>
      <c r="I2431" s="17" t="s">
        <v>16</v>
      </c>
    </row>
    <row r="2432" spans="1:9" x14ac:dyDescent="0.25">
      <c r="A2432" s="13" t="s">
        <v>2111</v>
      </c>
      <c r="B2432" s="13" t="s">
        <v>4052</v>
      </c>
      <c r="C2432" s="14" t="s">
        <v>1785</v>
      </c>
      <c r="D2432" s="15">
        <v>0</v>
      </c>
      <c r="E2432" s="15">
        <v>0</v>
      </c>
      <c r="F2432" s="15">
        <v>0</v>
      </c>
      <c r="G2432" s="16">
        <v>800000</v>
      </c>
      <c r="H2432" s="18">
        <v>0</v>
      </c>
      <c r="I2432" s="17" t="s">
        <v>16</v>
      </c>
    </row>
    <row r="2433" spans="1:9" x14ac:dyDescent="0.25">
      <c r="A2433" s="13" t="s">
        <v>2114</v>
      </c>
      <c r="B2433" s="13" t="s">
        <v>4053</v>
      </c>
      <c r="C2433" s="14" t="s">
        <v>1786</v>
      </c>
      <c r="D2433" s="15">
        <v>0</v>
      </c>
      <c r="E2433" s="15">
        <v>0</v>
      </c>
      <c r="F2433" s="15">
        <v>0</v>
      </c>
      <c r="G2433" s="16">
        <v>750000</v>
      </c>
      <c r="H2433" s="18">
        <v>0</v>
      </c>
      <c r="I2433" s="17" t="s">
        <v>16</v>
      </c>
    </row>
    <row r="2434" spans="1:9" x14ac:dyDescent="0.25">
      <c r="A2434" s="13" t="s">
        <v>2116</v>
      </c>
      <c r="B2434" s="13" t="s">
        <v>4054</v>
      </c>
      <c r="C2434" s="14" t="s">
        <v>1787</v>
      </c>
      <c r="D2434" s="15">
        <v>0</v>
      </c>
      <c r="E2434" s="15">
        <v>0</v>
      </c>
      <c r="F2434" s="15">
        <v>0</v>
      </c>
      <c r="G2434" s="16">
        <v>750000</v>
      </c>
      <c r="H2434" s="18">
        <v>0</v>
      </c>
      <c r="I2434" s="17" t="s">
        <v>16</v>
      </c>
    </row>
    <row r="2435" spans="1:9" x14ac:dyDescent="0.25">
      <c r="A2435" s="13" t="s">
        <v>2119</v>
      </c>
      <c r="B2435" s="13" t="s">
        <v>4055</v>
      </c>
      <c r="C2435" s="14" t="s">
        <v>1788</v>
      </c>
      <c r="D2435" s="15">
        <v>0</v>
      </c>
      <c r="E2435" s="15">
        <v>0</v>
      </c>
      <c r="F2435" s="15">
        <v>0</v>
      </c>
      <c r="G2435" s="16">
        <v>250000</v>
      </c>
      <c r="H2435" s="18">
        <v>0</v>
      </c>
      <c r="I2435" s="17" t="s">
        <v>16</v>
      </c>
    </row>
    <row r="2436" spans="1:9" x14ac:dyDescent="0.25">
      <c r="A2436" s="13" t="s">
        <v>2122</v>
      </c>
      <c r="B2436" s="13" t="s">
        <v>4056</v>
      </c>
      <c r="C2436" s="14" t="s">
        <v>1789</v>
      </c>
      <c r="D2436" s="15">
        <v>0</v>
      </c>
      <c r="E2436" s="15">
        <v>0</v>
      </c>
      <c r="F2436" s="15">
        <v>0</v>
      </c>
      <c r="G2436" s="16">
        <v>600000</v>
      </c>
      <c r="H2436" s="18">
        <v>0</v>
      </c>
      <c r="I2436" s="17" t="s">
        <v>16</v>
      </c>
    </row>
    <row r="2437" spans="1:9" x14ac:dyDescent="0.25">
      <c r="A2437" s="19" t="s">
        <v>54</v>
      </c>
      <c r="B2437" s="19"/>
      <c r="C2437" s="19"/>
      <c r="D2437" s="22">
        <v>0</v>
      </c>
      <c r="E2437" s="20">
        <v>2956200</v>
      </c>
      <c r="F2437" s="20">
        <v>290000000</v>
      </c>
      <c r="G2437" s="20">
        <v>77000000</v>
      </c>
      <c r="H2437" s="21"/>
      <c r="I2437" s="21"/>
    </row>
    <row r="2438" spans="1:9" x14ac:dyDescent="0.25">
      <c r="A2438" s="8"/>
      <c r="B2438" s="9" t="s">
        <v>55</v>
      </c>
      <c r="C2438" s="9"/>
      <c r="D2438" s="9"/>
      <c r="E2438" s="9"/>
      <c r="F2438" s="9"/>
      <c r="G2438" s="9"/>
      <c r="H2438" s="9"/>
      <c r="I2438" s="9"/>
    </row>
    <row r="2439" spans="1:9" x14ac:dyDescent="0.25">
      <c r="A2439" s="19" t="s">
        <v>54</v>
      </c>
      <c r="B2439" s="19"/>
      <c r="C2439" s="19"/>
      <c r="D2439" s="19"/>
      <c r="E2439" s="19"/>
      <c r="F2439" s="19"/>
      <c r="G2439" s="22">
        <v>0</v>
      </c>
      <c r="H2439" s="23"/>
      <c r="I2439" s="23"/>
    </row>
    <row r="2440" spans="1:9" ht="21" x14ac:dyDescent="0.25">
      <c r="A2440" s="19" t="s">
        <v>56</v>
      </c>
      <c r="B2440" s="19"/>
      <c r="C2440" s="19"/>
      <c r="D2440" s="11">
        <v>0</v>
      </c>
      <c r="E2440" s="12">
        <v>2956200</v>
      </c>
      <c r="F2440" s="12">
        <v>290000000</v>
      </c>
      <c r="G2440" s="12">
        <v>77000000</v>
      </c>
      <c r="H2440" s="23"/>
      <c r="I2440" s="23"/>
    </row>
    <row r="2441" spans="1:9" ht="21" x14ac:dyDescent="0.25">
      <c r="A2441" s="6" t="s">
        <v>2668</v>
      </c>
      <c r="B2441" s="7" t="s">
        <v>1790</v>
      </c>
      <c r="C2441" s="7"/>
      <c r="D2441" s="7"/>
      <c r="E2441" s="7"/>
      <c r="F2441" s="7"/>
      <c r="G2441" s="7"/>
      <c r="H2441" s="7"/>
      <c r="I2441" s="7"/>
    </row>
    <row r="2442" spans="1:9" x14ac:dyDescent="0.25">
      <c r="A2442" s="8"/>
      <c r="B2442" s="9" t="s">
        <v>12</v>
      </c>
      <c r="C2442" s="9"/>
      <c r="D2442" s="9"/>
      <c r="E2442" s="9"/>
      <c r="F2442" s="9"/>
      <c r="G2442" s="9"/>
      <c r="H2442" s="9"/>
      <c r="I2442" s="9"/>
    </row>
    <row r="2443" spans="1:9" x14ac:dyDescent="0.25">
      <c r="A2443" s="10"/>
      <c r="B2443" s="10" t="s">
        <v>4057</v>
      </c>
      <c r="C2443" s="7" t="s">
        <v>1791</v>
      </c>
      <c r="D2443" s="12">
        <v>15248166</v>
      </c>
      <c r="E2443" s="12">
        <v>25366222.219999999</v>
      </c>
      <c r="F2443" s="12">
        <v>110000000</v>
      </c>
      <c r="G2443" s="12">
        <v>80000000</v>
      </c>
      <c r="H2443" s="7"/>
      <c r="I2443" s="7"/>
    </row>
    <row r="2444" spans="1:9" x14ac:dyDescent="0.25">
      <c r="A2444" s="13" t="s">
        <v>2063</v>
      </c>
      <c r="B2444" s="13" t="s">
        <v>4058</v>
      </c>
      <c r="C2444" s="14" t="s">
        <v>1792</v>
      </c>
      <c r="D2444" s="16">
        <v>956000</v>
      </c>
      <c r="E2444" s="16">
        <v>4690000</v>
      </c>
      <c r="F2444" s="16">
        <v>10000000</v>
      </c>
      <c r="G2444" s="16">
        <v>20000000</v>
      </c>
      <c r="H2444" s="18">
        <v>0</v>
      </c>
      <c r="I2444" s="17" t="s">
        <v>16</v>
      </c>
    </row>
    <row r="2445" spans="1:9" x14ac:dyDescent="0.25">
      <c r="A2445" s="13" t="s">
        <v>2066</v>
      </c>
      <c r="B2445" s="13" t="s">
        <v>4059</v>
      </c>
      <c r="C2445" s="14" t="s">
        <v>1793</v>
      </c>
      <c r="D2445" s="16">
        <v>13322166</v>
      </c>
      <c r="E2445" s="16">
        <v>800000</v>
      </c>
      <c r="F2445" s="16">
        <v>40000000</v>
      </c>
      <c r="G2445" s="16">
        <v>45000000</v>
      </c>
      <c r="H2445" s="18">
        <v>0</v>
      </c>
      <c r="I2445" s="17" t="s">
        <v>16</v>
      </c>
    </row>
    <row r="2446" spans="1:9" x14ac:dyDescent="0.25">
      <c r="A2446" s="13" t="s">
        <v>2068</v>
      </c>
      <c r="B2446" s="13" t="s">
        <v>4060</v>
      </c>
      <c r="C2446" s="14" t="s">
        <v>1794</v>
      </c>
      <c r="D2446" s="15">
        <v>0</v>
      </c>
      <c r="E2446" s="15">
        <v>0</v>
      </c>
      <c r="F2446" s="15">
        <v>0</v>
      </c>
      <c r="G2446" s="15">
        <v>0</v>
      </c>
      <c r="H2446" s="18">
        <v>0</v>
      </c>
      <c r="I2446" s="17" t="s">
        <v>16</v>
      </c>
    </row>
    <row r="2447" spans="1:9" x14ac:dyDescent="0.25">
      <c r="A2447" s="13" t="s">
        <v>2070</v>
      </c>
      <c r="B2447" s="13" t="s">
        <v>4061</v>
      </c>
      <c r="C2447" s="14" t="s">
        <v>1795</v>
      </c>
      <c r="D2447" s="16">
        <v>970000</v>
      </c>
      <c r="E2447" s="15">
        <v>0</v>
      </c>
      <c r="F2447" s="15">
        <v>0</v>
      </c>
      <c r="G2447" s="16">
        <v>2000000</v>
      </c>
      <c r="H2447" s="18">
        <v>0</v>
      </c>
      <c r="I2447" s="17" t="s">
        <v>16</v>
      </c>
    </row>
    <row r="2448" spans="1:9" x14ac:dyDescent="0.25">
      <c r="A2448" s="13" t="s">
        <v>2072</v>
      </c>
      <c r="B2448" s="13" t="s">
        <v>4062</v>
      </c>
      <c r="C2448" s="14" t="s">
        <v>1796</v>
      </c>
      <c r="D2448" s="15">
        <v>0</v>
      </c>
      <c r="E2448" s="15">
        <v>0</v>
      </c>
      <c r="F2448" s="15">
        <v>0</v>
      </c>
      <c r="G2448" s="15">
        <v>0</v>
      </c>
      <c r="H2448" s="18">
        <v>0</v>
      </c>
      <c r="I2448" s="17" t="s">
        <v>16</v>
      </c>
    </row>
    <row r="2449" spans="1:9" x14ac:dyDescent="0.25">
      <c r="A2449" s="13" t="s">
        <v>2074</v>
      </c>
      <c r="B2449" s="13" t="s">
        <v>4063</v>
      </c>
      <c r="C2449" s="14" t="s">
        <v>1797</v>
      </c>
      <c r="D2449" s="15">
        <v>0</v>
      </c>
      <c r="E2449" s="15">
        <v>0</v>
      </c>
      <c r="F2449" s="15">
        <v>0</v>
      </c>
      <c r="G2449" s="16">
        <v>5000000</v>
      </c>
      <c r="H2449" s="18">
        <v>0</v>
      </c>
      <c r="I2449" s="17" t="s">
        <v>16</v>
      </c>
    </row>
    <row r="2450" spans="1:9" ht="21" x14ac:dyDescent="0.25">
      <c r="A2450" s="13" t="s">
        <v>2077</v>
      </c>
      <c r="B2450" s="13" t="s">
        <v>4064</v>
      </c>
      <c r="C2450" s="14" t="s">
        <v>1798</v>
      </c>
      <c r="D2450" s="15">
        <v>0</v>
      </c>
      <c r="E2450" s="15">
        <v>0</v>
      </c>
      <c r="F2450" s="15">
        <v>0</v>
      </c>
      <c r="G2450" s="15">
        <v>0</v>
      </c>
      <c r="H2450" s="18">
        <v>0</v>
      </c>
      <c r="I2450" s="17" t="s">
        <v>16</v>
      </c>
    </row>
    <row r="2451" spans="1:9" x14ac:dyDescent="0.25">
      <c r="A2451" s="13" t="s">
        <v>2080</v>
      </c>
      <c r="B2451" s="13" t="s">
        <v>4065</v>
      </c>
      <c r="C2451" s="14" t="s">
        <v>1799</v>
      </c>
      <c r="D2451" s="15">
        <v>0</v>
      </c>
      <c r="E2451" s="15">
        <v>0</v>
      </c>
      <c r="F2451" s="15">
        <v>0</v>
      </c>
      <c r="G2451" s="16">
        <v>8000000</v>
      </c>
      <c r="H2451" s="18">
        <v>0</v>
      </c>
      <c r="I2451" s="17" t="s">
        <v>304</v>
      </c>
    </row>
    <row r="2452" spans="1:9" x14ac:dyDescent="0.25">
      <c r="A2452" s="13" t="s">
        <v>2082</v>
      </c>
      <c r="B2452" s="13" t="s">
        <v>4066</v>
      </c>
      <c r="C2452" s="14" t="s">
        <v>1800</v>
      </c>
      <c r="D2452" s="15">
        <v>0</v>
      </c>
      <c r="E2452" s="15">
        <v>0</v>
      </c>
      <c r="F2452" s="16">
        <v>10000000</v>
      </c>
      <c r="G2452" s="15">
        <v>0</v>
      </c>
      <c r="H2452" s="18">
        <v>0</v>
      </c>
      <c r="I2452" s="17" t="s">
        <v>16</v>
      </c>
    </row>
    <row r="2453" spans="1:9" x14ac:dyDescent="0.25">
      <c r="A2453" s="13" t="s">
        <v>2084</v>
      </c>
      <c r="B2453" s="13" t="s">
        <v>4067</v>
      </c>
      <c r="C2453" s="14" t="s">
        <v>1801</v>
      </c>
      <c r="D2453" s="15">
        <v>0</v>
      </c>
      <c r="E2453" s="16">
        <v>19876222.219999999</v>
      </c>
      <c r="F2453" s="16">
        <v>50000000</v>
      </c>
      <c r="G2453" s="15">
        <v>0</v>
      </c>
      <c r="H2453" s="18">
        <v>0</v>
      </c>
      <c r="I2453" s="17" t="s">
        <v>16</v>
      </c>
    </row>
    <row r="2454" spans="1:9" x14ac:dyDescent="0.25">
      <c r="A2454" s="19" t="s">
        <v>54</v>
      </c>
      <c r="B2454" s="19"/>
      <c r="C2454" s="19"/>
      <c r="D2454" s="20">
        <v>15248166</v>
      </c>
      <c r="E2454" s="20">
        <v>25366222.219999999</v>
      </c>
      <c r="F2454" s="20">
        <v>110000000</v>
      </c>
      <c r="G2454" s="20">
        <v>80000000</v>
      </c>
      <c r="H2454" s="21"/>
      <c r="I2454" s="21"/>
    </row>
    <row r="2455" spans="1:9" x14ac:dyDescent="0.25">
      <c r="A2455" s="8"/>
      <c r="B2455" s="9" t="s">
        <v>55</v>
      </c>
      <c r="C2455" s="9"/>
      <c r="D2455" s="9"/>
      <c r="E2455" s="9"/>
      <c r="F2455" s="9"/>
      <c r="G2455" s="9"/>
      <c r="H2455" s="9"/>
      <c r="I2455" s="9"/>
    </row>
    <row r="2456" spans="1:9" x14ac:dyDescent="0.25">
      <c r="A2456" s="19" t="s">
        <v>54</v>
      </c>
      <c r="B2456" s="19"/>
      <c r="C2456" s="19"/>
      <c r="D2456" s="19"/>
      <c r="E2456" s="19"/>
      <c r="F2456" s="19"/>
      <c r="G2456" s="22">
        <v>0</v>
      </c>
      <c r="H2456" s="23"/>
      <c r="I2456" s="23"/>
    </row>
    <row r="2457" spans="1:9" ht="21" x14ac:dyDescent="0.25">
      <c r="A2457" s="19" t="s">
        <v>56</v>
      </c>
      <c r="B2457" s="19"/>
      <c r="C2457" s="19"/>
      <c r="D2457" s="12">
        <v>15248166</v>
      </c>
      <c r="E2457" s="12">
        <v>25366222.219999999</v>
      </c>
      <c r="F2457" s="12">
        <v>110000000</v>
      </c>
      <c r="G2457" s="12">
        <v>80000000</v>
      </c>
      <c r="H2457" s="23"/>
      <c r="I2457" s="23"/>
    </row>
    <row r="2458" spans="1:9" x14ac:dyDescent="0.25">
      <c r="A2458" s="6" t="s">
        <v>2669</v>
      </c>
      <c r="B2458" s="7" t="s">
        <v>1802</v>
      </c>
      <c r="C2458" s="7"/>
      <c r="D2458" s="7"/>
      <c r="E2458" s="7"/>
      <c r="F2458" s="7"/>
      <c r="G2458" s="7"/>
      <c r="H2458" s="7"/>
      <c r="I2458" s="7"/>
    </row>
    <row r="2459" spans="1:9" x14ac:dyDescent="0.25">
      <c r="A2459" s="8"/>
      <c r="B2459" s="9" t="s">
        <v>12</v>
      </c>
      <c r="C2459" s="9"/>
      <c r="D2459" s="9"/>
      <c r="E2459" s="9"/>
      <c r="F2459" s="9"/>
      <c r="G2459" s="9"/>
      <c r="H2459" s="9"/>
      <c r="I2459" s="9"/>
    </row>
    <row r="2460" spans="1:9" x14ac:dyDescent="0.25">
      <c r="A2460" s="10"/>
      <c r="B2460" s="10" t="s">
        <v>4068</v>
      </c>
      <c r="C2460" s="7" t="s">
        <v>58</v>
      </c>
      <c r="D2460" s="11">
        <v>0</v>
      </c>
      <c r="E2460" s="11">
        <v>0</v>
      </c>
      <c r="F2460" s="12">
        <v>15000000</v>
      </c>
      <c r="G2460" s="12">
        <v>10829000</v>
      </c>
      <c r="H2460" s="7"/>
      <c r="I2460" s="7"/>
    </row>
    <row r="2461" spans="1:9" x14ac:dyDescent="0.25">
      <c r="A2461" s="13" t="s">
        <v>2063</v>
      </c>
      <c r="B2461" s="13" t="s">
        <v>4069</v>
      </c>
      <c r="C2461" s="14" t="s">
        <v>1803</v>
      </c>
      <c r="D2461" s="15">
        <v>0</v>
      </c>
      <c r="E2461" s="15">
        <v>0</v>
      </c>
      <c r="F2461" s="16">
        <v>5000000</v>
      </c>
      <c r="G2461" s="15">
        <v>0</v>
      </c>
      <c r="H2461" s="18">
        <v>0</v>
      </c>
      <c r="I2461" s="17" t="s">
        <v>16</v>
      </c>
    </row>
    <row r="2462" spans="1:9" x14ac:dyDescent="0.25">
      <c r="A2462" s="13" t="s">
        <v>2066</v>
      </c>
      <c r="B2462" s="13" t="s">
        <v>4070</v>
      </c>
      <c r="C2462" s="14" t="s">
        <v>1804</v>
      </c>
      <c r="D2462" s="15">
        <v>0</v>
      </c>
      <c r="E2462" s="15">
        <v>0</v>
      </c>
      <c r="F2462" s="15">
        <v>0</v>
      </c>
      <c r="G2462" s="15">
        <v>0</v>
      </c>
      <c r="H2462" s="18">
        <v>0</v>
      </c>
      <c r="I2462" s="17" t="s">
        <v>16</v>
      </c>
    </row>
    <row r="2463" spans="1:9" x14ac:dyDescent="0.25">
      <c r="A2463" s="13" t="s">
        <v>2068</v>
      </c>
      <c r="B2463" s="13" t="s">
        <v>4071</v>
      </c>
      <c r="C2463" s="14" t="s">
        <v>1805</v>
      </c>
      <c r="D2463" s="15">
        <v>0</v>
      </c>
      <c r="E2463" s="15">
        <v>0</v>
      </c>
      <c r="F2463" s="15">
        <v>0</v>
      </c>
      <c r="G2463" s="15">
        <v>0</v>
      </c>
      <c r="H2463" s="18">
        <v>0</v>
      </c>
      <c r="I2463" s="17" t="s">
        <v>16</v>
      </c>
    </row>
    <row r="2464" spans="1:9" x14ac:dyDescent="0.25">
      <c r="A2464" s="13" t="s">
        <v>2070</v>
      </c>
      <c r="B2464" s="13" t="s">
        <v>4072</v>
      </c>
      <c r="C2464" s="14" t="s">
        <v>373</v>
      </c>
      <c r="D2464" s="15">
        <v>0</v>
      </c>
      <c r="E2464" s="15">
        <v>0</v>
      </c>
      <c r="F2464" s="16">
        <v>10000000</v>
      </c>
      <c r="G2464" s="16">
        <v>10829000</v>
      </c>
      <c r="H2464" s="18">
        <v>0</v>
      </c>
      <c r="I2464" s="17" t="s">
        <v>16</v>
      </c>
    </row>
    <row r="2465" spans="1:9" x14ac:dyDescent="0.25">
      <c r="A2465" s="13" t="s">
        <v>2072</v>
      </c>
      <c r="B2465" s="13" t="s">
        <v>4073</v>
      </c>
      <c r="C2465" s="14" t="s">
        <v>1806</v>
      </c>
      <c r="D2465" s="15">
        <v>0</v>
      </c>
      <c r="E2465" s="15">
        <v>0</v>
      </c>
      <c r="F2465" s="15">
        <v>0</v>
      </c>
      <c r="G2465" s="15">
        <v>0</v>
      </c>
      <c r="H2465" s="18">
        <v>0</v>
      </c>
      <c r="I2465" s="17" t="s">
        <v>16</v>
      </c>
    </row>
    <row r="2466" spans="1:9" x14ac:dyDescent="0.25">
      <c r="A2466" s="13" t="s">
        <v>2074</v>
      </c>
      <c r="B2466" s="13" t="s">
        <v>4074</v>
      </c>
      <c r="C2466" s="14" t="s">
        <v>1807</v>
      </c>
      <c r="D2466" s="15">
        <v>0</v>
      </c>
      <c r="E2466" s="15">
        <v>0</v>
      </c>
      <c r="F2466" s="15">
        <v>0</v>
      </c>
      <c r="G2466" s="15">
        <v>0</v>
      </c>
      <c r="H2466" s="18">
        <v>0</v>
      </c>
      <c r="I2466" s="17" t="s">
        <v>16</v>
      </c>
    </row>
    <row r="2467" spans="1:9" x14ac:dyDescent="0.25">
      <c r="A2467" s="10"/>
      <c r="B2467" s="10" t="s">
        <v>4075</v>
      </c>
      <c r="C2467" s="7" t="s">
        <v>1808</v>
      </c>
      <c r="D2467" s="12">
        <v>1980000</v>
      </c>
      <c r="E2467" s="11">
        <v>0</v>
      </c>
      <c r="F2467" s="11">
        <v>0</v>
      </c>
      <c r="G2467" s="11">
        <v>0</v>
      </c>
      <c r="H2467" s="7"/>
      <c r="I2467" s="7"/>
    </row>
    <row r="2468" spans="1:9" x14ac:dyDescent="0.25">
      <c r="A2468" s="13" t="s">
        <v>2080</v>
      </c>
      <c r="B2468" s="13" t="s">
        <v>4076</v>
      </c>
      <c r="C2468" s="14" t="s">
        <v>1809</v>
      </c>
      <c r="D2468" s="16">
        <v>1980000</v>
      </c>
      <c r="E2468" s="15">
        <v>0</v>
      </c>
      <c r="F2468" s="15">
        <v>0</v>
      </c>
      <c r="G2468" s="15">
        <v>0</v>
      </c>
      <c r="H2468" s="18">
        <v>0</v>
      </c>
      <c r="I2468" s="17" t="s">
        <v>16</v>
      </c>
    </row>
    <row r="2469" spans="1:9" x14ac:dyDescent="0.25">
      <c r="A2469" s="10"/>
      <c r="B2469" s="10" t="s">
        <v>4077</v>
      </c>
      <c r="C2469" s="7" t="s">
        <v>385</v>
      </c>
      <c r="D2469" s="11">
        <v>0</v>
      </c>
      <c r="E2469" s="11">
        <v>0</v>
      </c>
      <c r="F2469" s="12">
        <v>2000000</v>
      </c>
      <c r="G2469" s="11">
        <v>0</v>
      </c>
      <c r="H2469" s="7"/>
      <c r="I2469" s="7"/>
    </row>
    <row r="2470" spans="1:9" x14ac:dyDescent="0.25">
      <c r="A2470" s="13" t="s">
        <v>2082</v>
      </c>
      <c r="B2470" s="13" t="s">
        <v>4078</v>
      </c>
      <c r="C2470" s="14" t="s">
        <v>1810</v>
      </c>
      <c r="D2470" s="15">
        <v>0</v>
      </c>
      <c r="E2470" s="15">
        <v>0</v>
      </c>
      <c r="F2470" s="16">
        <v>2000000</v>
      </c>
      <c r="G2470" s="15">
        <v>0</v>
      </c>
      <c r="H2470" s="18">
        <v>0</v>
      </c>
      <c r="I2470" s="17" t="s">
        <v>16</v>
      </c>
    </row>
    <row r="2471" spans="1:9" x14ac:dyDescent="0.25">
      <c r="A2471" s="19" t="s">
        <v>54</v>
      </c>
      <c r="B2471" s="19"/>
      <c r="C2471" s="19"/>
      <c r="D2471" s="20">
        <v>1980000</v>
      </c>
      <c r="E2471" s="22">
        <v>0</v>
      </c>
      <c r="F2471" s="20">
        <v>17000000</v>
      </c>
      <c r="G2471" s="20">
        <v>10829000</v>
      </c>
      <c r="H2471" s="21"/>
      <c r="I2471" s="21"/>
    </row>
    <row r="2472" spans="1:9" x14ac:dyDescent="0.25">
      <c r="A2472" s="8"/>
      <c r="B2472" s="9" t="s">
        <v>55</v>
      </c>
      <c r="C2472" s="9"/>
      <c r="D2472" s="9"/>
      <c r="E2472" s="9"/>
      <c r="F2472" s="9"/>
      <c r="G2472" s="9"/>
      <c r="H2472" s="9"/>
      <c r="I2472" s="9"/>
    </row>
    <row r="2473" spans="1:9" x14ac:dyDescent="0.25">
      <c r="A2473" s="19" t="s">
        <v>54</v>
      </c>
      <c r="B2473" s="19"/>
      <c r="C2473" s="19"/>
      <c r="D2473" s="19"/>
      <c r="E2473" s="19"/>
      <c r="F2473" s="19"/>
      <c r="G2473" s="22">
        <v>0</v>
      </c>
      <c r="H2473" s="23"/>
      <c r="I2473" s="23"/>
    </row>
    <row r="2474" spans="1:9" ht="21" x14ac:dyDescent="0.25">
      <c r="A2474" s="19" t="s">
        <v>56</v>
      </c>
      <c r="B2474" s="19"/>
      <c r="C2474" s="19"/>
      <c r="D2474" s="12">
        <v>1980000</v>
      </c>
      <c r="E2474" s="11">
        <v>0</v>
      </c>
      <c r="F2474" s="12">
        <v>17000000</v>
      </c>
      <c r="G2474" s="12">
        <v>10829000</v>
      </c>
      <c r="H2474" s="23"/>
      <c r="I2474" s="23"/>
    </row>
    <row r="2475" spans="1:9" ht="21" x14ac:dyDescent="0.25">
      <c r="A2475" s="6" t="s">
        <v>2670</v>
      </c>
      <c r="B2475" s="7" t="s">
        <v>1812</v>
      </c>
      <c r="C2475" s="7"/>
      <c r="D2475" s="7"/>
      <c r="E2475" s="7"/>
      <c r="F2475" s="7"/>
      <c r="G2475" s="7"/>
      <c r="H2475" s="7"/>
      <c r="I2475" s="7"/>
    </row>
    <row r="2476" spans="1:9" x14ac:dyDescent="0.25">
      <c r="A2476" s="8"/>
      <c r="B2476" s="9" t="s">
        <v>12</v>
      </c>
      <c r="C2476" s="9"/>
      <c r="D2476" s="9"/>
      <c r="E2476" s="9"/>
      <c r="F2476" s="9"/>
      <c r="G2476" s="9"/>
      <c r="H2476" s="9"/>
      <c r="I2476" s="9"/>
    </row>
    <row r="2477" spans="1:9" x14ac:dyDescent="0.25">
      <c r="A2477" s="10"/>
      <c r="B2477" s="10" t="s">
        <v>4079</v>
      </c>
      <c r="C2477" s="7" t="s">
        <v>88</v>
      </c>
      <c r="D2477" s="11">
        <v>0</v>
      </c>
      <c r="E2477" s="11">
        <v>0</v>
      </c>
      <c r="F2477" s="12">
        <v>2000000</v>
      </c>
      <c r="G2477" s="12">
        <v>2000000</v>
      </c>
      <c r="H2477" s="7"/>
      <c r="I2477" s="7"/>
    </row>
    <row r="2478" spans="1:9" ht="63" x14ac:dyDescent="0.25">
      <c r="A2478" s="13" t="s">
        <v>2063</v>
      </c>
      <c r="B2478" s="13" t="s">
        <v>4080</v>
      </c>
      <c r="C2478" s="14" t="s">
        <v>1813</v>
      </c>
      <c r="D2478" s="15">
        <v>0</v>
      </c>
      <c r="E2478" s="15">
        <v>0</v>
      </c>
      <c r="F2478" s="15">
        <v>0</v>
      </c>
      <c r="G2478" s="15">
        <v>0</v>
      </c>
      <c r="H2478" s="18">
        <v>0</v>
      </c>
      <c r="I2478" s="17" t="s">
        <v>116</v>
      </c>
    </row>
    <row r="2479" spans="1:9" x14ac:dyDescent="0.25">
      <c r="A2479" s="13" t="s">
        <v>2066</v>
      </c>
      <c r="B2479" s="13" t="s">
        <v>4081</v>
      </c>
      <c r="C2479" s="14" t="s">
        <v>1814</v>
      </c>
      <c r="D2479" s="15">
        <v>0</v>
      </c>
      <c r="E2479" s="15">
        <v>0</v>
      </c>
      <c r="F2479" s="15">
        <v>0</v>
      </c>
      <c r="G2479" s="15">
        <v>0</v>
      </c>
      <c r="H2479" s="18">
        <v>0</v>
      </c>
      <c r="I2479" s="17" t="s">
        <v>16</v>
      </c>
    </row>
    <row r="2480" spans="1:9" x14ac:dyDescent="0.25">
      <c r="A2480" s="13" t="s">
        <v>2068</v>
      </c>
      <c r="B2480" s="13" t="s">
        <v>4082</v>
      </c>
      <c r="C2480" s="14" t="s">
        <v>1815</v>
      </c>
      <c r="D2480" s="15">
        <v>0</v>
      </c>
      <c r="E2480" s="15">
        <v>0</v>
      </c>
      <c r="F2480" s="16">
        <v>900000</v>
      </c>
      <c r="G2480" s="16">
        <v>900000</v>
      </c>
      <c r="H2480" s="18">
        <v>0</v>
      </c>
      <c r="I2480" s="17" t="s">
        <v>16</v>
      </c>
    </row>
    <row r="2481" spans="1:9" x14ac:dyDescent="0.25">
      <c r="A2481" s="13" t="s">
        <v>2070</v>
      </c>
      <c r="B2481" s="13" t="s">
        <v>4083</v>
      </c>
      <c r="C2481" s="14" t="s">
        <v>1816</v>
      </c>
      <c r="D2481" s="15">
        <v>0</v>
      </c>
      <c r="E2481" s="15">
        <v>0</v>
      </c>
      <c r="F2481" s="15">
        <v>0</v>
      </c>
      <c r="G2481" s="15">
        <v>0</v>
      </c>
      <c r="H2481" s="18">
        <v>0</v>
      </c>
      <c r="I2481" s="17" t="s">
        <v>16</v>
      </c>
    </row>
    <row r="2482" spans="1:9" x14ac:dyDescent="0.25">
      <c r="A2482" s="13" t="s">
        <v>2072</v>
      </c>
      <c r="B2482" s="13" t="s">
        <v>4084</v>
      </c>
      <c r="C2482" s="14" t="s">
        <v>1817</v>
      </c>
      <c r="D2482" s="15">
        <v>0</v>
      </c>
      <c r="E2482" s="15">
        <v>0</v>
      </c>
      <c r="F2482" s="15">
        <v>0</v>
      </c>
      <c r="G2482" s="15">
        <v>0</v>
      </c>
      <c r="H2482" s="18">
        <v>0</v>
      </c>
      <c r="I2482" s="17" t="s">
        <v>16</v>
      </c>
    </row>
    <row r="2483" spans="1:9" x14ac:dyDescent="0.25">
      <c r="A2483" s="13" t="s">
        <v>2074</v>
      </c>
      <c r="B2483" s="13" t="s">
        <v>4085</v>
      </c>
      <c r="C2483" s="14" t="s">
        <v>1818</v>
      </c>
      <c r="D2483" s="15">
        <v>0</v>
      </c>
      <c r="E2483" s="15">
        <v>0</v>
      </c>
      <c r="F2483" s="16">
        <v>600000</v>
      </c>
      <c r="G2483" s="16">
        <v>600000</v>
      </c>
      <c r="H2483" s="18">
        <v>0</v>
      </c>
      <c r="I2483" s="17" t="s">
        <v>16</v>
      </c>
    </row>
    <row r="2484" spans="1:9" x14ac:dyDescent="0.25">
      <c r="A2484" s="13" t="s">
        <v>2077</v>
      </c>
      <c r="B2484" s="13" t="s">
        <v>4086</v>
      </c>
      <c r="C2484" s="14" t="s">
        <v>1819</v>
      </c>
      <c r="D2484" s="15">
        <v>0</v>
      </c>
      <c r="E2484" s="15">
        <v>0</v>
      </c>
      <c r="F2484" s="16">
        <v>500000</v>
      </c>
      <c r="G2484" s="16">
        <v>500000</v>
      </c>
      <c r="H2484" s="18">
        <v>0</v>
      </c>
      <c r="I2484" s="17" t="s">
        <v>16</v>
      </c>
    </row>
    <row r="2485" spans="1:9" x14ac:dyDescent="0.25">
      <c r="A2485" s="10"/>
      <c r="B2485" s="10" t="s">
        <v>4087</v>
      </c>
      <c r="C2485" s="7" t="s">
        <v>1820</v>
      </c>
      <c r="D2485" s="12">
        <v>6700000</v>
      </c>
      <c r="E2485" s="11">
        <v>0</v>
      </c>
      <c r="F2485" s="12">
        <v>810000000</v>
      </c>
      <c r="G2485" s="12">
        <v>405000000</v>
      </c>
      <c r="H2485" s="7"/>
      <c r="I2485" s="7"/>
    </row>
    <row r="2486" spans="1:9" ht="21" x14ac:dyDescent="0.25">
      <c r="A2486" s="13" t="s">
        <v>2080</v>
      </c>
      <c r="B2486" s="13" t="s">
        <v>4088</v>
      </c>
      <c r="C2486" s="14" t="s">
        <v>1821</v>
      </c>
      <c r="D2486" s="16">
        <v>6700000</v>
      </c>
      <c r="E2486" s="15">
        <v>0</v>
      </c>
      <c r="F2486" s="16">
        <v>810000000</v>
      </c>
      <c r="G2486" s="16">
        <v>405000000</v>
      </c>
      <c r="H2486" s="18">
        <v>0</v>
      </c>
      <c r="I2486" s="17" t="s">
        <v>16</v>
      </c>
    </row>
    <row r="2487" spans="1:9" x14ac:dyDescent="0.25">
      <c r="A2487" s="10"/>
      <c r="B2487" s="10" t="s">
        <v>4089</v>
      </c>
      <c r="C2487" s="7" t="s">
        <v>1822</v>
      </c>
      <c r="D2487" s="12">
        <v>51039900</v>
      </c>
      <c r="E2487" s="12">
        <v>22562366.059999999</v>
      </c>
      <c r="F2487" s="12">
        <v>57500000</v>
      </c>
      <c r="G2487" s="12">
        <v>85000000</v>
      </c>
      <c r="H2487" s="7"/>
      <c r="I2487" s="7"/>
    </row>
    <row r="2488" spans="1:9" x14ac:dyDescent="0.25">
      <c r="A2488" s="13" t="s">
        <v>2082</v>
      </c>
      <c r="B2488" s="13" t="s">
        <v>4090</v>
      </c>
      <c r="C2488" s="14" t="s">
        <v>1823</v>
      </c>
      <c r="D2488" s="16">
        <v>23516500</v>
      </c>
      <c r="E2488" s="15">
        <v>0</v>
      </c>
      <c r="F2488" s="15">
        <v>0</v>
      </c>
      <c r="G2488" s="16">
        <v>25000000</v>
      </c>
      <c r="H2488" s="18">
        <v>0</v>
      </c>
      <c r="I2488" s="17" t="s">
        <v>16</v>
      </c>
    </row>
    <row r="2489" spans="1:9" x14ac:dyDescent="0.25">
      <c r="A2489" s="13" t="s">
        <v>2084</v>
      </c>
      <c r="B2489" s="13" t="s">
        <v>4091</v>
      </c>
      <c r="C2489" s="14" t="s">
        <v>1824</v>
      </c>
      <c r="D2489" s="15">
        <v>0</v>
      </c>
      <c r="E2489" s="16">
        <v>635000</v>
      </c>
      <c r="F2489" s="16">
        <v>2000000</v>
      </c>
      <c r="G2489" s="16">
        <v>3000000</v>
      </c>
      <c r="H2489" s="18">
        <v>0</v>
      </c>
      <c r="I2489" s="17" t="s">
        <v>16</v>
      </c>
    </row>
    <row r="2490" spans="1:9" x14ac:dyDescent="0.25">
      <c r="A2490" s="13" t="s">
        <v>2088</v>
      </c>
      <c r="B2490" s="13" t="s">
        <v>4092</v>
      </c>
      <c r="C2490" s="14" t="s">
        <v>1825</v>
      </c>
      <c r="D2490" s="15">
        <v>0</v>
      </c>
      <c r="E2490" s="15">
        <v>0</v>
      </c>
      <c r="F2490" s="15">
        <v>0</v>
      </c>
      <c r="G2490" s="15">
        <v>0</v>
      </c>
      <c r="H2490" s="18">
        <v>0</v>
      </c>
      <c r="I2490" s="17" t="s">
        <v>16</v>
      </c>
    </row>
    <row r="2491" spans="1:9" x14ac:dyDescent="0.25">
      <c r="A2491" s="13" t="s">
        <v>2090</v>
      </c>
      <c r="B2491" s="13" t="s">
        <v>4093</v>
      </c>
      <c r="C2491" s="14" t="s">
        <v>1826</v>
      </c>
      <c r="D2491" s="16">
        <v>996000</v>
      </c>
      <c r="E2491" s="16">
        <v>9000000</v>
      </c>
      <c r="F2491" s="16">
        <v>10000000</v>
      </c>
      <c r="G2491" s="16">
        <v>24000000</v>
      </c>
      <c r="H2491" s="18">
        <v>0</v>
      </c>
      <c r="I2491" s="17" t="s">
        <v>16</v>
      </c>
    </row>
    <row r="2492" spans="1:9" ht="31.5" x14ac:dyDescent="0.25">
      <c r="A2492" s="13" t="s">
        <v>2092</v>
      </c>
      <c r="B2492" s="13" t="s">
        <v>4094</v>
      </c>
      <c r="C2492" s="14" t="s">
        <v>1827</v>
      </c>
      <c r="D2492" s="15">
        <v>0</v>
      </c>
      <c r="E2492" s="15">
        <v>0</v>
      </c>
      <c r="F2492" s="16">
        <v>4000000</v>
      </c>
      <c r="G2492" s="16">
        <v>2000000</v>
      </c>
      <c r="H2492" s="18">
        <v>0</v>
      </c>
      <c r="I2492" s="17" t="s">
        <v>16</v>
      </c>
    </row>
    <row r="2493" spans="1:9" x14ac:dyDescent="0.25">
      <c r="A2493" s="13" t="s">
        <v>2094</v>
      </c>
      <c r="B2493" s="13" t="s">
        <v>4095</v>
      </c>
      <c r="C2493" s="14" t="s">
        <v>1828</v>
      </c>
      <c r="D2493" s="15">
        <v>0</v>
      </c>
      <c r="E2493" s="15">
        <v>0</v>
      </c>
      <c r="F2493" s="16">
        <v>2500000</v>
      </c>
      <c r="G2493" s="15">
        <v>0</v>
      </c>
      <c r="H2493" s="18">
        <v>0</v>
      </c>
      <c r="I2493" s="17" t="s">
        <v>16</v>
      </c>
    </row>
    <row r="2494" spans="1:9" x14ac:dyDescent="0.25">
      <c r="A2494" s="13" t="s">
        <v>2096</v>
      </c>
      <c r="B2494" s="13" t="s">
        <v>4096</v>
      </c>
      <c r="C2494" s="14" t="s">
        <v>1829</v>
      </c>
      <c r="D2494" s="16">
        <v>20700000</v>
      </c>
      <c r="E2494" s="15">
        <v>0</v>
      </c>
      <c r="F2494" s="16">
        <v>10000000</v>
      </c>
      <c r="G2494" s="16">
        <v>10000000</v>
      </c>
      <c r="H2494" s="18">
        <v>0</v>
      </c>
      <c r="I2494" s="17" t="s">
        <v>16</v>
      </c>
    </row>
    <row r="2495" spans="1:9" x14ac:dyDescent="0.25">
      <c r="A2495" s="13" t="s">
        <v>2099</v>
      </c>
      <c r="B2495" s="13" t="s">
        <v>4097</v>
      </c>
      <c r="C2495" s="14" t="s">
        <v>390</v>
      </c>
      <c r="D2495" s="16">
        <v>4127400</v>
      </c>
      <c r="E2495" s="15">
        <v>0</v>
      </c>
      <c r="F2495" s="15">
        <v>0</v>
      </c>
      <c r="G2495" s="15">
        <v>0</v>
      </c>
      <c r="H2495" s="18">
        <v>0</v>
      </c>
      <c r="I2495" s="17" t="s">
        <v>16</v>
      </c>
    </row>
    <row r="2496" spans="1:9" ht="21" x14ac:dyDescent="0.25">
      <c r="A2496" s="13" t="s">
        <v>2101</v>
      </c>
      <c r="B2496" s="13" t="s">
        <v>4098</v>
      </c>
      <c r="C2496" s="14" t="s">
        <v>1830</v>
      </c>
      <c r="D2496" s="16">
        <v>1700000</v>
      </c>
      <c r="E2496" s="16">
        <v>975000</v>
      </c>
      <c r="F2496" s="16">
        <v>2000000</v>
      </c>
      <c r="G2496" s="16">
        <v>4000000</v>
      </c>
      <c r="H2496" s="18">
        <v>0</v>
      </c>
      <c r="I2496" s="17" t="s">
        <v>16</v>
      </c>
    </row>
    <row r="2497" spans="1:9" x14ac:dyDescent="0.25">
      <c r="A2497" s="13" t="s">
        <v>2103</v>
      </c>
      <c r="B2497" s="13" t="s">
        <v>4099</v>
      </c>
      <c r="C2497" s="14" t="s">
        <v>1831</v>
      </c>
      <c r="D2497" s="15">
        <v>0</v>
      </c>
      <c r="E2497" s="15">
        <v>0</v>
      </c>
      <c r="F2497" s="15">
        <v>0</v>
      </c>
      <c r="G2497" s="15">
        <v>0</v>
      </c>
      <c r="H2497" s="18">
        <v>0</v>
      </c>
      <c r="I2497" s="17" t="s">
        <v>16</v>
      </c>
    </row>
    <row r="2498" spans="1:9" x14ac:dyDescent="0.25">
      <c r="A2498" s="13" t="s">
        <v>2105</v>
      </c>
      <c r="B2498" s="13" t="s">
        <v>4100</v>
      </c>
      <c r="C2498" s="14" t="s">
        <v>1832</v>
      </c>
      <c r="D2498" s="15">
        <v>0</v>
      </c>
      <c r="E2498" s="15">
        <v>0</v>
      </c>
      <c r="F2498" s="15">
        <v>0</v>
      </c>
      <c r="G2498" s="15">
        <v>0</v>
      </c>
      <c r="H2498" s="18">
        <v>0</v>
      </c>
      <c r="I2498" s="17" t="s">
        <v>16</v>
      </c>
    </row>
    <row r="2499" spans="1:9" x14ac:dyDescent="0.25">
      <c r="A2499" s="13" t="s">
        <v>2107</v>
      </c>
      <c r="B2499" s="13" t="s">
        <v>4101</v>
      </c>
      <c r="C2499" s="14" t="s">
        <v>1833</v>
      </c>
      <c r="D2499" s="15">
        <v>0</v>
      </c>
      <c r="E2499" s="16">
        <v>9718366.0600000005</v>
      </c>
      <c r="F2499" s="16">
        <v>20000000</v>
      </c>
      <c r="G2499" s="16">
        <v>10000000</v>
      </c>
      <c r="H2499" s="18">
        <v>0</v>
      </c>
      <c r="I2499" s="17" t="s">
        <v>16</v>
      </c>
    </row>
    <row r="2500" spans="1:9" ht="21" x14ac:dyDescent="0.25">
      <c r="A2500" s="13" t="s">
        <v>2109</v>
      </c>
      <c r="B2500" s="13" t="s">
        <v>4102</v>
      </c>
      <c r="C2500" s="14" t="s">
        <v>1834</v>
      </c>
      <c r="D2500" s="15">
        <v>0</v>
      </c>
      <c r="E2500" s="16">
        <v>2234000</v>
      </c>
      <c r="F2500" s="16">
        <v>7000000</v>
      </c>
      <c r="G2500" s="16">
        <v>7000000</v>
      </c>
      <c r="H2500" s="18">
        <v>0</v>
      </c>
      <c r="I2500" s="17" t="s">
        <v>1470</v>
      </c>
    </row>
    <row r="2501" spans="1:9" x14ac:dyDescent="0.25">
      <c r="A2501" s="10"/>
      <c r="B2501" s="10" t="s">
        <v>4103</v>
      </c>
      <c r="C2501" s="7" t="s">
        <v>147</v>
      </c>
      <c r="D2501" s="12">
        <v>1682000</v>
      </c>
      <c r="E2501" s="11">
        <v>0</v>
      </c>
      <c r="F2501" s="12">
        <v>2000000</v>
      </c>
      <c r="G2501" s="12">
        <v>2000000</v>
      </c>
      <c r="H2501" s="7"/>
      <c r="I2501" s="7"/>
    </row>
    <row r="2502" spans="1:9" ht="21" x14ac:dyDescent="0.25">
      <c r="A2502" s="13" t="s">
        <v>2111</v>
      </c>
      <c r="B2502" s="13" t="s">
        <v>4104</v>
      </c>
      <c r="C2502" s="14" t="s">
        <v>1835</v>
      </c>
      <c r="D2502" s="16">
        <v>1682000</v>
      </c>
      <c r="E2502" s="15">
        <v>0</v>
      </c>
      <c r="F2502" s="16">
        <v>2000000</v>
      </c>
      <c r="G2502" s="16">
        <v>2000000</v>
      </c>
      <c r="H2502" s="18">
        <v>0</v>
      </c>
      <c r="I2502" s="17" t="s">
        <v>16</v>
      </c>
    </row>
    <row r="2503" spans="1:9" x14ac:dyDescent="0.25">
      <c r="A2503" s="10"/>
      <c r="B2503" s="10" t="s">
        <v>4105</v>
      </c>
      <c r="C2503" s="7" t="s">
        <v>58</v>
      </c>
      <c r="D2503" s="12">
        <v>4629856.1399999997</v>
      </c>
      <c r="E2503" s="11">
        <v>0</v>
      </c>
      <c r="F2503" s="11">
        <v>0</v>
      </c>
      <c r="G2503" s="12">
        <v>2000000</v>
      </c>
      <c r="H2503" s="7"/>
      <c r="I2503" s="7"/>
    </row>
    <row r="2504" spans="1:9" x14ac:dyDescent="0.25">
      <c r="A2504" s="13" t="s">
        <v>2114</v>
      </c>
      <c r="B2504" s="13" t="s">
        <v>4106</v>
      </c>
      <c r="C2504" s="14" t="s">
        <v>1836</v>
      </c>
      <c r="D2504" s="16">
        <v>4629856.1399999997</v>
      </c>
      <c r="E2504" s="15">
        <v>0</v>
      </c>
      <c r="F2504" s="15">
        <v>0</v>
      </c>
      <c r="G2504" s="16">
        <v>2000000</v>
      </c>
      <c r="H2504" s="18">
        <v>0</v>
      </c>
      <c r="I2504" s="17" t="s">
        <v>16</v>
      </c>
    </row>
    <row r="2505" spans="1:9" x14ac:dyDescent="0.25">
      <c r="A2505" s="10"/>
      <c r="B2505" s="10" t="s">
        <v>4107</v>
      </c>
      <c r="C2505" s="7" t="s">
        <v>988</v>
      </c>
      <c r="D2505" s="12">
        <v>904500</v>
      </c>
      <c r="E2505" s="12">
        <v>1913556</v>
      </c>
      <c r="F2505" s="12">
        <v>2000000</v>
      </c>
      <c r="G2505" s="12">
        <v>6000000</v>
      </c>
      <c r="H2505" s="7"/>
      <c r="I2505" s="7"/>
    </row>
    <row r="2506" spans="1:9" x14ac:dyDescent="0.25">
      <c r="A2506" s="13" t="s">
        <v>2116</v>
      </c>
      <c r="B2506" s="13" t="s">
        <v>4108</v>
      </c>
      <c r="C2506" s="14" t="s">
        <v>1837</v>
      </c>
      <c r="D2506" s="16">
        <v>904500</v>
      </c>
      <c r="E2506" s="16">
        <v>1913556</v>
      </c>
      <c r="F2506" s="16">
        <v>2000000</v>
      </c>
      <c r="G2506" s="16">
        <v>6000000</v>
      </c>
      <c r="H2506" s="18">
        <v>0</v>
      </c>
      <c r="I2506" s="17" t="s">
        <v>16</v>
      </c>
    </row>
    <row r="2507" spans="1:9" ht="21" x14ac:dyDescent="0.25">
      <c r="A2507" s="13" t="s">
        <v>2119</v>
      </c>
      <c r="B2507" s="13" t="s">
        <v>4109</v>
      </c>
      <c r="C2507" s="14" t="s">
        <v>1838</v>
      </c>
      <c r="D2507" s="15">
        <v>0</v>
      </c>
      <c r="E2507" s="15">
        <v>0</v>
      </c>
      <c r="F2507" s="15">
        <v>0</v>
      </c>
      <c r="G2507" s="15">
        <v>0</v>
      </c>
      <c r="H2507" s="18">
        <v>0</v>
      </c>
      <c r="I2507" s="17" t="s">
        <v>16</v>
      </c>
    </row>
    <row r="2508" spans="1:9" x14ac:dyDescent="0.25">
      <c r="A2508" s="13" t="s">
        <v>2122</v>
      </c>
      <c r="B2508" s="13" t="s">
        <v>4110</v>
      </c>
      <c r="C2508" s="14" t="s">
        <v>1839</v>
      </c>
      <c r="D2508" s="15">
        <v>0</v>
      </c>
      <c r="E2508" s="15">
        <v>0</v>
      </c>
      <c r="F2508" s="15">
        <v>0</v>
      </c>
      <c r="G2508" s="15">
        <v>0</v>
      </c>
      <c r="H2508" s="18">
        <v>0</v>
      </c>
      <c r="I2508" s="17" t="s">
        <v>16</v>
      </c>
    </row>
    <row r="2509" spans="1:9" x14ac:dyDescent="0.25">
      <c r="A2509" s="10"/>
      <c r="B2509" s="10" t="s">
        <v>4111</v>
      </c>
      <c r="C2509" s="7" t="s">
        <v>1840</v>
      </c>
      <c r="D2509" s="11">
        <v>0</v>
      </c>
      <c r="E2509" s="12">
        <v>20177000</v>
      </c>
      <c r="F2509" s="12">
        <v>144000000</v>
      </c>
      <c r="G2509" s="12">
        <v>60000000</v>
      </c>
      <c r="H2509" s="7"/>
      <c r="I2509" s="7"/>
    </row>
    <row r="2510" spans="1:9" x14ac:dyDescent="0.25">
      <c r="A2510" s="13" t="s">
        <v>2125</v>
      </c>
      <c r="B2510" s="13" t="s">
        <v>4112</v>
      </c>
      <c r="C2510" s="14" t="s">
        <v>1841</v>
      </c>
      <c r="D2510" s="15">
        <v>0</v>
      </c>
      <c r="E2510" s="16">
        <v>3550000</v>
      </c>
      <c r="F2510" s="16">
        <v>18000000</v>
      </c>
      <c r="G2510" s="16">
        <v>12000000</v>
      </c>
      <c r="H2510" s="18">
        <v>0</v>
      </c>
      <c r="I2510" s="17" t="s">
        <v>16</v>
      </c>
    </row>
    <row r="2511" spans="1:9" x14ac:dyDescent="0.25">
      <c r="A2511" s="13" t="s">
        <v>2127</v>
      </c>
      <c r="B2511" s="13" t="s">
        <v>4113</v>
      </c>
      <c r="C2511" s="14" t="s">
        <v>1842</v>
      </c>
      <c r="D2511" s="15">
        <v>0</v>
      </c>
      <c r="E2511" s="15">
        <v>0</v>
      </c>
      <c r="F2511" s="16">
        <v>72000000</v>
      </c>
      <c r="G2511" s="16">
        <v>27000000</v>
      </c>
      <c r="H2511" s="18">
        <v>0</v>
      </c>
      <c r="I2511" s="17" t="s">
        <v>16</v>
      </c>
    </row>
    <row r="2512" spans="1:9" x14ac:dyDescent="0.25">
      <c r="A2512" s="13" t="s">
        <v>2130</v>
      </c>
      <c r="B2512" s="13" t="s">
        <v>4114</v>
      </c>
      <c r="C2512" s="14" t="s">
        <v>1843</v>
      </c>
      <c r="D2512" s="15">
        <v>0</v>
      </c>
      <c r="E2512" s="16">
        <v>16627000</v>
      </c>
      <c r="F2512" s="16">
        <v>54000000</v>
      </c>
      <c r="G2512" s="16">
        <v>21000000</v>
      </c>
      <c r="H2512" s="18">
        <v>0</v>
      </c>
      <c r="I2512" s="17" t="s">
        <v>16</v>
      </c>
    </row>
    <row r="2513" spans="1:9" x14ac:dyDescent="0.25">
      <c r="A2513" s="19" t="s">
        <v>54</v>
      </c>
      <c r="B2513" s="19"/>
      <c r="C2513" s="19"/>
      <c r="D2513" s="20">
        <v>64956256.140000001</v>
      </c>
      <c r="E2513" s="20">
        <v>44652922.060000002</v>
      </c>
      <c r="F2513" s="20">
        <v>1017500000</v>
      </c>
      <c r="G2513" s="20">
        <v>562000000</v>
      </c>
      <c r="H2513" s="21"/>
      <c r="I2513" s="21"/>
    </row>
    <row r="2514" spans="1:9" x14ac:dyDescent="0.25">
      <c r="A2514" s="8"/>
      <c r="B2514" s="9" t="s">
        <v>55</v>
      </c>
      <c r="C2514" s="9"/>
      <c r="D2514" s="9"/>
      <c r="E2514" s="9"/>
      <c r="F2514" s="9"/>
      <c r="G2514" s="9"/>
      <c r="H2514" s="9"/>
      <c r="I2514" s="9"/>
    </row>
    <row r="2515" spans="1:9" x14ac:dyDescent="0.25">
      <c r="A2515" s="19" t="s">
        <v>54</v>
      </c>
      <c r="B2515" s="19"/>
      <c r="C2515" s="19"/>
      <c r="D2515" s="19"/>
      <c r="E2515" s="19"/>
      <c r="F2515" s="19"/>
      <c r="G2515" s="22">
        <v>0</v>
      </c>
      <c r="H2515" s="23"/>
      <c r="I2515" s="23"/>
    </row>
    <row r="2516" spans="1:9" ht="21" x14ac:dyDescent="0.25">
      <c r="A2516" s="19" t="s">
        <v>56</v>
      </c>
      <c r="B2516" s="19"/>
      <c r="C2516" s="19"/>
      <c r="D2516" s="12">
        <v>64956256.140000001</v>
      </c>
      <c r="E2516" s="12">
        <v>44652922.060000002</v>
      </c>
      <c r="F2516" s="12">
        <v>1017500000</v>
      </c>
      <c r="G2516" s="12">
        <v>562000000</v>
      </c>
      <c r="H2516" s="23"/>
      <c r="I2516" s="23"/>
    </row>
    <row r="2517" spans="1:9" ht="21" x14ac:dyDescent="0.25">
      <c r="A2517" s="6" t="s">
        <v>2671</v>
      </c>
      <c r="B2517" s="7" t="s">
        <v>1844</v>
      </c>
      <c r="C2517" s="7"/>
      <c r="D2517" s="7"/>
      <c r="E2517" s="7"/>
      <c r="F2517" s="7"/>
      <c r="G2517" s="7"/>
      <c r="H2517" s="7"/>
      <c r="I2517" s="7"/>
    </row>
    <row r="2518" spans="1:9" x14ac:dyDescent="0.25">
      <c r="A2518" s="8"/>
      <c r="B2518" s="9" t="s">
        <v>12</v>
      </c>
      <c r="C2518" s="9"/>
      <c r="D2518" s="9"/>
      <c r="E2518" s="9"/>
      <c r="F2518" s="9"/>
      <c r="G2518" s="9"/>
      <c r="H2518" s="9"/>
      <c r="I2518" s="9"/>
    </row>
    <row r="2519" spans="1:9" x14ac:dyDescent="0.25">
      <c r="A2519" s="10"/>
      <c r="B2519" s="10" t="s">
        <v>4115</v>
      </c>
      <c r="C2519" s="7" t="s">
        <v>1845</v>
      </c>
      <c r="D2519" s="12">
        <v>1190000</v>
      </c>
      <c r="E2519" s="12">
        <v>3006000</v>
      </c>
      <c r="F2519" s="12">
        <v>5000000</v>
      </c>
      <c r="G2519" s="12">
        <v>1000000</v>
      </c>
      <c r="H2519" s="7"/>
      <c r="I2519" s="7"/>
    </row>
    <row r="2520" spans="1:9" x14ac:dyDescent="0.25">
      <c r="A2520" s="13" t="s">
        <v>2063</v>
      </c>
      <c r="B2520" s="13" t="s">
        <v>4116</v>
      </c>
      <c r="C2520" s="14" t="s">
        <v>1846</v>
      </c>
      <c r="D2520" s="16">
        <v>1190000</v>
      </c>
      <c r="E2520" s="16">
        <v>3006000</v>
      </c>
      <c r="F2520" s="16">
        <v>4000000</v>
      </c>
      <c r="G2520" s="15">
        <v>0</v>
      </c>
      <c r="H2520" s="18">
        <v>0</v>
      </c>
      <c r="I2520" s="17" t="s">
        <v>16</v>
      </c>
    </row>
    <row r="2521" spans="1:9" ht="21" x14ac:dyDescent="0.25">
      <c r="A2521" s="13" t="s">
        <v>2066</v>
      </c>
      <c r="B2521" s="13" t="s">
        <v>4117</v>
      </c>
      <c r="C2521" s="14" t="s">
        <v>1847</v>
      </c>
      <c r="D2521" s="15">
        <v>0</v>
      </c>
      <c r="E2521" s="15">
        <v>0</v>
      </c>
      <c r="F2521" s="15">
        <v>0</v>
      </c>
      <c r="G2521" s="15">
        <v>0</v>
      </c>
      <c r="H2521" s="18">
        <v>0</v>
      </c>
      <c r="I2521" s="17" t="s">
        <v>16</v>
      </c>
    </row>
    <row r="2522" spans="1:9" x14ac:dyDescent="0.25">
      <c r="A2522" s="13" t="s">
        <v>2068</v>
      </c>
      <c r="B2522" s="13" t="s">
        <v>4118</v>
      </c>
      <c r="C2522" s="14" t="s">
        <v>1848</v>
      </c>
      <c r="D2522" s="15">
        <v>0</v>
      </c>
      <c r="E2522" s="15">
        <v>0</v>
      </c>
      <c r="F2522" s="16">
        <v>1000000</v>
      </c>
      <c r="G2522" s="16">
        <v>1000000</v>
      </c>
      <c r="H2522" s="18">
        <v>0</v>
      </c>
      <c r="I2522" s="17" t="s">
        <v>16</v>
      </c>
    </row>
    <row r="2523" spans="1:9" x14ac:dyDescent="0.25">
      <c r="A2523" s="13" t="s">
        <v>2070</v>
      </c>
      <c r="B2523" s="13" t="s">
        <v>4119</v>
      </c>
      <c r="C2523" s="14" t="s">
        <v>1849</v>
      </c>
      <c r="D2523" s="15">
        <v>0</v>
      </c>
      <c r="E2523" s="15">
        <v>0</v>
      </c>
      <c r="F2523" s="15">
        <v>0</v>
      </c>
      <c r="G2523" s="15">
        <v>0</v>
      </c>
      <c r="H2523" s="18">
        <v>0</v>
      </c>
      <c r="I2523" s="17" t="s">
        <v>16</v>
      </c>
    </row>
    <row r="2524" spans="1:9" x14ac:dyDescent="0.25">
      <c r="A2524" s="13" t="s">
        <v>2072</v>
      </c>
      <c r="B2524" s="13" t="s">
        <v>4120</v>
      </c>
      <c r="C2524" s="14" t="s">
        <v>1850</v>
      </c>
      <c r="D2524" s="15">
        <v>0</v>
      </c>
      <c r="E2524" s="15">
        <v>0</v>
      </c>
      <c r="F2524" s="15">
        <v>0</v>
      </c>
      <c r="G2524" s="15">
        <v>0</v>
      </c>
      <c r="H2524" s="18">
        <v>0</v>
      </c>
      <c r="I2524" s="17" t="s">
        <v>1851</v>
      </c>
    </row>
    <row r="2525" spans="1:9" x14ac:dyDescent="0.25">
      <c r="A2525" s="13" t="s">
        <v>2074</v>
      </c>
      <c r="B2525" s="13" t="s">
        <v>4121</v>
      </c>
      <c r="C2525" s="14" t="s">
        <v>1852</v>
      </c>
      <c r="D2525" s="15">
        <v>0</v>
      </c>
      <c r="E2525" s="15">
        <v>0</v>
      </c>
      <c r="F2525" s="15">
        <v>0</v>
      </c>
      <c r="G2525" s="15">
        <v>0</v>
      </c>
      <c r="H2525" s="18">
        <v>0</v>
      </c>
      <c r="I2525" s="17" t="s">
        <v>16</v>
      </c>
    </row>
    <row r="2526" spans="1:9" x14ac:dyDescent="0.25">
      <c r="A2526" s="10"/>
      <c r="B2526" s="10" t="s">
        <v>4122</v>
      </c>
      <c r="C2526" s="7" t="s">
        <v>385</v>
      </c>
      <c r="D2526" s="11">
        <v>0</v>
      </c>
      <c r="E2526" s="11">
        <v>0</v>
      </c>
      <c r="F2526" s="11">
        <v>0</v>
      </c>
      <c r="G2526" s="12">
        <v>4000000</v>
      </c>
      <c r="H2526" s="7"/>
      <c r="I2526" s="7"/>
    </row>
    <row r="2527" spans="1:9" x14ac:dyDescent="0.25">
      <c r="A2527" s="13" t="s">
        <v>2077</v>
      </c>
      <c r="B2527" s="13" t="s">
        <v>4123</v>
      </c>
      <c r="C2527" s="14" t="s">
        <v>1846</v>
      </c>
      <c r="D2527" s="15">
        <v>0</v>
      </c>
      <c r="E2527" s="15">
        <v>0</v>
      </c>
      <c r="F2527" s="15">
        <v>0</v>
      </c>
      <c r="G2527" s="16">
        <v>1000000</v>
      </c>
      <c r="H2527" s="18">
        <v>0</v>
      </c>
      <c r="I2527" s="17" t="s">
        <v>16</v>
      </c>
    </row>
    <row r="2528" spans="1:9" x14ac:dyDescent="0.25">
      <c r="A2528" s="13" t="s">
        <v>2080</v>
      </c>
      <c r="B2528" s="13" t="s">
        <v>4124</v>
      </c>
      <c r="C2528" s="14" t="s">
        <v>1853</v>
      </c>
      <c r="D2528" s="15">
        <v>0</v>
      </c>
      <c r="E2528" s="15">
        <v>0</v>
      </c>
      <c r="F2528" s="15">
        <v>0</v>
      </c>
      <c r="G2528" s="16">
        <v>700000</v>
      </c>
      <c r="H2528" s="18">
        <v>0</v>
      </c>
      <c r="I2528" s="17" t="s">
        <v>16</v>
      </c>
    </row>
    <row r="2529" spans="1:9" x14ac:dyDescent="0.25">
      <c r="A2529" s="13" t="s">
        <v>2082</v>
      </c>
      <c r="B2529" s="13" t="s">
        <v>4125</v>
      </c>
      <c r="C2529" s="14" t="s">
        <v>1854</v>
      </c>
      <c r="D2529" s="15">
        <v>0</v>
      </c>
      <c r="E2529" s="15">
        <v>0</v>
      </c>
      <c r="F2529" s="15">
        <v>0</v>
      </c>
      <c r="G2529" s="16">
        <v>1000000</v>
      </c>
      <c r="H2529" s="18">
        <v>0</v>
      </c>
      <c r="I2529" s="17" t="s">
        <v>16</v>
      </c>
    </row>
    <row r="2530" spans="1:9" x14ac:dyDescent="0.25">
      <c r="A2530" s="13" t="s">
        <v>2084</v>
      </c>
      <c r="B2530" s="13" t="s">
        <v>4126</v>
      </c>
      <c r="C2530" s="14" t="s">
        <v>1855</v>
      </c>
      <c r="D2530" s="15">
        <v>0</v>
      </c>
      <c r="E2530" s="15">
        <v>0</v>
      </c>
      <c r="F2530" s="15">
        <v>0</v>
      </c>
      <c r="G2530" s="16">
        <v>800000</v>
      </c>
      <c r="H2530" s="18">
        <v>0</v>
      </c>
      <c r="I2530" s="17" t="s">
        <v>16</v>
      </c>
    </row>
    <row r="2531" spans="1:9" ht="21" x14ac:dyDescent="0.25">
      <c r="A2531" s="13" t="s">
        <v>2088</v>
      </c>
      <c r="B2531" s="13" t="s">
        <v>4127</v>
      </c>
      <c r="C2531" s="14" t="s">
        <v>1856</v>
      </c>
      <c r="D2531" s="15">
        <v>0</v>
      </c>
      <c r="E2531" s="15">
        <v>0</v>
      </c>
      <c r="F2531" s="15">
        <v>0</v>
      </c>
      <c r="G2531" s="16">
        <v>500000</v>
      </c>
      <c r="H2531" s="18">
        <v>0</v>
      </c>
      <c r="I2531" s="17" t="s">
        <v>16</v>
      </c>
    </row>
    <row r="2532" spans="1:9" x14ac:dyDescent="0.25">
      <c r="A2532" s="19" t="s">
        <v>54</v>
      </c>
      <c r="B2532" s="19"/>
      <c r="C2532" s="19"/>
      <c r="D2532" s="20">
        <v>1190000</v>
      </c>
      <c r="E2532" s="20">
        <v>3006000</v>
      </c>
      <c r="F2532" s="20">
        <v>5000000</v>
      </c>
      <c r="G2532" s="20">
        <v>5000000</v>
      </c>
      <c r="H2532" s="21"/>
      <c r="I2532" s="21"/>
    </row>
    <row r="2533" spans="1:9" x14ac:dyDescent="0.25">
      <c r="A2533" s="8"/>
      <c r="B2533" s="9" t="s">
        <v>55</v>
      </c>
      <c r="C2533" s="9"/>
      <c r="D2533" s="9"/>
      <c r="E2533" s="9"/>
      <c r="F2533" s="9"/>
      <c r="G2533" s="9"/>
      <c r="H2533" s="9"/>
      <c r="I2533" s="9"/>
    </row>
    <row r="2534" spans="1:9" x14ac:dyDescent="0.25">
      <c r="A2534" s="19" t="s">
        <v>54</v>
      </c>
      <c r="B2534" s="19"/>
      <c r="C2534" s="19"/>
      <c r="D2534" s="19"/>
      <c r="E2534" s="19"/>
      <c r="F2534" s="19"/>
      <c r="G2534" s="22">
        <v>0</v>
      </c>
      <c r="H2534" s="23"/>
      <c r="I2534" s="23"/>
    </row>
    <row r="2535" spans="1:9" ht="21" x14ac:dyDescent="0.25">
      <c r="A2535" s="19" t="s">
        <v>56</v>
      </c>
      <c r="B2535" s="19"/>
      <c r="C2535" s="19"/>
      <c r="D2535" s="12">
        <v>1190000</v>
      </c>
      <c r="E2535" s="12">
        <v>3006000</v>
      </c>
      <c r="F2535" s="12">
        <v>5000000</v>
      </c>
      <c r="G2535" s="12">
        <v>5000000</v>
      </c>
      <c r="H2535" s="23"/>
      <c r="I2535" s="23"/>
    </row>
    <row r="2536" spans="1:9" ht="21" x14ac:dyDescent="0.25">
      <c r="A2536" s="6" t="s">
        <v>2672</v>
      </c>
      <c r="B2536" s="7" t="s">
        <v>1857</v>
      </c>
      <c r="C2536" s="7"/>
      <c r="D2536" s="7"/>
      <c r="E2536" s="7"/>
      <c r="F2536" s="7"/>
      <c r="G2536" s="7"/>
      <c r="H2536" s="7"/>
      <c r="I2536" s="7"/>
    </row>
    <row r="2537" spans="1:9" x14ac:dyDescent="0.25">
      <c r="A2537" s="8"/>
      <c r="B2537" s="9" t="s">
        <v>12</v>
      </c>
      <c r="C2537" s="9"/>
      <c r="D2537" s="9"/>
      <c r="E2537" s="9"/>
      <c r="F2537" s="9"/>
      <c r="G2537" s="9"/>
      <c r="H2537" s="9"/>
      <c r="I2537" s="9"/>
    </row>
    <row r="2538" spans="1:9" x14ac:dyDescent="0.25">
      <c r="A2538" s="10"/>
      <c r="B2538" s="10" t="s">
        <v>4128</v>
      </c>
      <c r="C2538" s="7" t="s">
        <v>88</v>
      </c>
      <c r="D2538" s="12">
        <v>847000</v>
      </c>
      <c r="E2538" s="12">
        <v>895000</v>
      </c>
      <c r="F2538" s="12">
        <v>6300000</v>
      </c>
      <c r="G2538" s="12">
        <v>2000000</v>
      </c>
      <c r="H2538" s="7"/>
      <c r="I2538" s="7"/>
    </row>
    <row r="2539" spans="1:9" x14ac:dyDescent="0.25">
      <c r="A2539" s="13" t="s">
        <v>2063</v>
      </c>
      <c r="B2539" s="13" t="s">
        <v>4129</v>
      </c>
      <c r="C2539" s="14" t="s">
        <v>1858</v>
      </c>
      <c r="D2539" s="15">
        <v>0</v>
      </c>
      <c r="E2539" s="16">
        <v>895000</v>
      </c>
      <c r="F2539" s="16">
        <v>1000000</v>
      </c>
      <c r="G2539" s="15">
        <v>0</v>
      </c>
      <c r="H2539" s="18">
        <v>0</v>
      </c>
      <c r="I2539" s="17" t="s">
        <v>16</v>
      </c>
    </row>
    <row r="2540" spans="1:9" x14ac:dyDescent="0.25">
      <c r="A2540" s="13" t="s">
        <v>2066</v>
      </c>
      <c r="B2540" s="13" t="s">
        <v>4130</v>
      </c>
      <c r="C2540" s="14" t="s">
        <v>1859</v>
      </c>
      <c r="D2540" s="15">
        <v>0</v>
      </c>
      <c r="E2540" s="15">
        <v>0</v>
      </c>
      <c r="F2540" s="16">
        <v>300000</v>
      </c>
      <c r="G2540" s="16">
        <v>500000</v>
      </c>
      <c r="H2540" s="18">
        <v>0</v>
      </c>
      <c r="I2540" s="17" t="s">
        <v>16</v>
      </c>
    </row>
    <row r="2541" spans="1:9" x14ac:dyDescent="0.25">
      <c r="A2541" s="13" t="s">
        <v>2068</v>
      </c>
      <c r="B2541" s="13" t="s">
        <v>4131</v>
      </c>
      <c r="C2541" s="14" t="s">
        <v>1860</v>
      </c>
      <c r="D2541" s="16">
        <v>847000</v>
      </c>
      <c r="E2541" s="15">
        <v>0</v>
      </c>
      <c r="F2541" s="16">
        <v>5000000</v>
      </c>
      <c r="G2541" s="16">
        <v>1500000</v>
      </c>
      <c r="H2541" s="18">
        <v>0</v>
      </c>
      <c r="I2541" s="17" t="s">
        <v>16</v>
      </c>
    </row>
    <row r="2542" spans="1:9" x14ac:dyDescent="0.25">
      <c r="A2542" s="10"/>
      <c r="B2542" s="10" t="s">
        <v>4132</v>
      </c>
      <c r="C2542" s="7" t="s">
        <v>61</v>
      </c>
      <c r="D2542" s="11">
        <v>0</v>
      </c>
      <c r="E2542" s="11">
        <v>0</v>
      </c>
      <c r="F2542" s="12">
        <v>700000</v>
      </c>
      <c r="G2542" s="12">
        <v>3000000</v>
      </c>
      <c r="H2542" s="7"/>
      <c r="I2542" s="7"/>
    </row>
    <row r="2543" spans="1:9" x14ac:dyDescent="0.25">
      <c r="A2543" s="13" t="s">
        <v>2070</v>
      </c>
      <c r="B2543" s="13" t="s">
        <v>4133</v>
      </c>
      <c r="C2543" s="14" t="s">
        <v>1861</v>
      </c>
      <c r="D2543" s="15">
        <v>0</v>
      </c>
      <c r="E2543" s="15">
        <v>0</v>
      </c>
      <c r="F2543" s="15">
        <v>0</v>
      </c>
      <c r="G2543" s="16">
        <v>500000</v>
      </c>
      <c r="H2543" s="18">
        <v>0</v>
      </c>
      <c r="I2543" s="17" t="s">
        <v>16</v>
      </c>
    </row>
    <row r="2544" spans="1:9" x14ac:dyDescent="0.25">
      <c r="A2544" s="13" t="s">
        <v>2072</v>
      </c>
      <c r="B2544" s="13" t="s">
        <v>4134</v>
      </c>
      <c r="C2544" s="14" t="s">
        <v>1862</v>
      </c>
      <c r="D2544" s="15">
        <v>0</v>
      </c>
      <c r="E2544" s="15">
        <v>0</v>
      </c>
      <c r="F2544" s="16">
        <v>300000</v>
      </c>
      <c r="G2544" s="16">
        <v>500000</v>
      </c>
      <c r="H2544" s="18">
        <v>0</v>
      </c>
      <c r="I2544" s="17" t="s">
        <v>16</v>
      </c>
    </row>
    <row r="2545" spans="1:9" x14ac:dyDescent="0.25">
      <c r="A2545" s="13" t="s">
        <v>2074</v>
      </c>
      <c r="B2545" s="13" t="s">
        <v>4135</v>
      </c>
      <c r="C2545" s="14" t="s">
        <v>1863</v>
      </c>
      <c r="D2545" s="15">
        <v>0</v>
      </c>
      <c r="E2545" s="15">
        <v>0</v>
      </c>
      <c r="F2545" s="16">
        <v>400000</v>
      </c>
      <c r="G2545" s="16">
        <v>600000</v>
      </c>
      <c r="H2545" s="18">
        <v>0</v>
      </c>
      <c r="I2545" s="17" t="s">
        <v>16</v>
      </c>
    </row>
    <row r="2546" spans="1:9" x14ac:dyDescent="0.25">
      <c r="A2546" s="13" t="s">
        <v>2077</v>
      </c>
      <c r="B2546" s="13" t="s">
        <v>4136</v>
      </c>
      <c r="C2546" s="14" t="s">
        <v>1864</v>
      </c>
      <c r="D2546" s="15">
        <v>0</v>
      </c>
      <c r="E2546" s="15">
        <v>0</v>
      </c>
      <c r="F2546" s="15">
        <v>0</v>
      </c>
      <c r="G2546" s="16">
        <v>1000000</v>
      </c>
      <c r="H2546" s="18">
        <v>0</v>
      </c>
      <c r="I2546" s="17" t="s">
        <v>16</v>
      </c>
    </row>
    <row r="2547" spans="1:9" x14ac:dyDescent="0.25">
      <c r="A2547" s="13" t="s">
        <v>2080</v>
      </c>
      <c r="B2547" s="13" t="s">
        <v>4137</v>
      </c>
      <c r="C2547" s="14" t="s">
        <v>1865</v>
      </c>
      <c r="D2547" s="15">
        <v>0</v>
      </c>
      <c r="E2547" s="15">
        <v>0</v>
      </c>
      <c r="F2547" s="15">
        <v>0</v>
      </c>
      <c r="G2547" s="16">
        <v>400000</v>
      </c>
      <c r="H2547" s="18">
        <v>0</v>
      </c>
      <c r="I2547" s="17" t="s">
        <v>16</v>
      </c>
    </row>
    <row r="2548" spans="1:9" x14ac:dyDescent="0.25">
      <c r="A2548" s="10"/>
      <c r="B2548" s="10" t="s">
        <v>4138</v>
      </c>
      <c r="C2548" s="7" t="s">
        <v>722</v>
      </c>
      <c r="D2548" s="12">
        <v>857250</v>
      </c>
      <c r="E2548" s="12">
        <v>1731771.43</v>
      </c>
      <c r="F2548" s="12">
        <v>3000000</v>
      </c>
      <c r="G2548" s="12">
        <v>5000000</v>
      </c>
      <c r="H2548" s="7"/>
      <c r="I2548" s="7"/>
    </row>
    <row r="2549" spans="1:9" x14ac:dyDescent="0.25">
      <c r="A2549" s="13" t="s">
        <v>2082</v>
      </c>
      <c r="B2549" s="13" t="s">
        <v>4139</v>
      </c>
      <c r="C2549" s="14" t="s">
        <v>1866</v>
      </c>
      <c r="D2549" s="15">
        <v>0</v>
      </c>
      <c r="E2549" s="15">
        <v>0</v>
      </c>
      <c r="F2549" s="15">
        <v>0</v>
      </c>
      <c r="G2549" s="15">
        <v>0</v>
      </c>
      <c r="H2549" s="18">
        <v>0</v>
      </c>
      <c r="I2549" s="17" t="s">
        <v>16</v>
      </c>
    </row>
    <row r="2550" spans="1:9" x14ac:dyDescent="0.25">
      <c r="A2550" s="13" t="s">
        <v>2084</v>
      </c>
      <c r="B2550" s="13" t="s">
        <v>4140</v>
      </c>
      <c r="C2550" s="14" t="s">
        <v>1867</v>
      </c>
      <c r="D2550" s="16">
        <v>857250</v>
      </c>
      <c r="E2550" s="16">
        <v>1731771.43</v>
      </c>
      <c r="F2550" s="16">
        <v>3000000</v>
      </c>
      <c r="G2550" s="16">
        <v>5000000</v>
      </c>
      <c r="H2550" s="18">
        <v>0</v>
      </c>
      <c r="I2550" s="17" t="s">
        <v>16</v>
      </c>
    </row>
    <row r="2551" spans="1:9" x14ac:dyDescent="0.25">
      <c r="A2551" s="19" t="s">
        <v>54</v>
      </c>
      <c r="B2551" s="19"/>
      <c r="C2551" s="19"/>
      <c r="D2551" s="20">
        <v>1704250</v>
      </c>
      <c r="E2551" s="20">
        <v>2626771.4300000002</v>
      </c>
      <c r="F2551" s="20">
        <v>10000000</v>
      </c>
      <c r="G2551" s="20">
        <v>10000000</v>
      </c>
      <c r="H2551" s="21"/>
      <c r="I2551" s="21"/>
    </row>
    <row r="2552" spans="1:9" x14ac:dyDescent="0.25">
      <c r="A2552" s="8"/>
      <c r="B2552" s="9" t="s">
        <v>55</v>
      </c>
      <c r="C2552" s="9"/>
      <c r="D2552" s="9"/>
      <c r="E2552" s="9"/>
      <c r="F2552" s="9"/>
      <c r="G2552" s="9"/>
      <c r="H2552" s="9"/>
      <c r="I2552" s="9"/>
    </row>
    <row r="2553" spans="1:9" x14ac:dyDescent="0.25">
      <c r="A2553" s="19" t="s">
        <v>54</v>
      </c>
      <c r="B2553" s="19"/>
      <c r="C2553" s="19"/>
      <c r="D2553" s="19"/>
      <c r="E2553" s="19"/>
      <c r="F2553" s="19"/>
      <c r="G2553" s="22">
        <v>0</v>
      </c>
      <c r="H2553" s="23"/>
      <c r="I2553" s="23"/>
    </row>
    <row r="2554" spans="1:9" ht="21" x14ac:dyDescent="0.25">
      <c r="A2554" s="19" t="s">
        <v>56</v>
      </c>
      <c r="B2554" s="19"/>
      <c r="C2554" s="19"/>
      <c r="D2554" s="12">
        <v>1704250</v>
      </c>
      <c r="E2554" s="12">
        <v>2626771.4300000002</v>
      </c>
      <c r="F2554" s="12">
        <v>10000000</v>
      </c>
      <c r="G2554" s="12">
        <v>10000000</v>
      </c>
      <c r="H2554" s="23"/>
      <c r="I2554" s="23"/>
    </row>
    <row r="2555" spans="1:9" ht="21" x14ac:dyDescent="0.25">
      <c r="A2555" s="6" t="s">
        <v>2674</v>
      </c>
      <c r="B2555" s="7" t="s">
        <v>1868</v>
      </c>
      <c r="C2555" s="7"/>
      <c r="D2555" s="7"/>
      <c r="E2555" s="7"/>
      <c r="F2555" s="7"/>
      <c r="G2555" s="7"/>
      <c r="H2555" s="7"/>
      <c r="I2555" s="7"/>
    </row>
    <row r="2556" spans="1:9" x14ac:dyDescent="0.25">
      <c r="A2556" s="8"/>
      <c r="B2556" s="9" t="s">
        <v>12</v>
      </c>
      <c r="C2556" s="9"/>
      <c r="D2556" s="9"/>
      <c r="E2556" s="9"/>
      <c r="F2556" s="9"/>
      <c r="G2556" s="9"/>
      <c r="H2556" s="9"/>
      <c r="I2556" s="9"/>
    </row>
    <row r="2557" spans="1:9" x14ac:dyDescent="0.25">
      <c r="A2557" s="10"/>
      <c r="B2557" s="10" t="s">
        <v>4141</v>
      </c>
      <c r="C2557" s="7" t="s">
        <v>88</v>
      </c>
      <c r="D2557" s="12">
        <v>9548665</v>
      </c>
      <c r="E2557" s="11">
        <v>0</v>
      </c>
      <c r="F2557" s="12">
        <v>13460000</v>
      </c>
      <c r="G2557" s="12">
        <v>8000000</v>
      </c>
      <c r="H2557" s="7"/>
      <c r="I2557" s="7"/>
    </row>
    <row r="2558" spans="1:9" x14ac:dyDescent="0.25">
      <c r="A2558" s="13" t="s">
        <v>2070</v>
      </c>
      <c r="B2558" s="13" t="s">
        <v>4142</v>
      </c>
      <c r="C2558" s="14" t="s">
        <v>1869</v>
      </c>
      <c r="D2558" s="16">
        <v>221229.27</v>
      </c>
      <c r="E2558" s="15">
        <v>0</v>
      </c>
      <c r="F2558" s="15">
        <v>0</v>
      </c>
      <c r="G2558" s="15">
        <v>0</v>
      </c>
      <c r="H2558" s="18">
        <v>0</v>
      </c>
      <c r="I2558" s="17" t="s">
        <v>16</v>
      </c>
    </row>
    <row r="2559" spans="1:9" ht="21" x14ac:dyDescent="0.25">
      <c r="A2559" s="13" t="s">
        <v>2072</v>
      </c>
      <c r="B2559" s="13" t="s">
        <v>4143</v>
      </c>
      <c r="C2559" s="14" t="s">
        <v>1870</v>
      </c>
      <c r="D2559" s="16">
        <v>43200</v>
      </c>
      <c r="E2559" s="15">
        <v>0</v>
      </c>
      <c r="F2559" s="16">
        <v>1460000</v>
      </c>
      <c r="G2559" s="15">
        <v>0</v>
      </c>
      <c r="H2559" s="18">
        <v>0</v>
      </c>
      <c r="I2559" s="17" t="s">
        <v>16</v>
      </c>
    </row>
    <row r="2560" spans="1:9" x14ac:dyDescent="0.25">
      <c r="A2560" s="13" t="s">
        <v>2074</v>
      </c>
      <c r="B2560" s="13" t="s">
        <v>4144</v>
      </c>
      <c r="C2560" s="14" t="s">
        <v>1871</v>
      </c>
      <c r="D2560" s="15">
        <v>0</v>
      </c>
      <c r="E2560" s="15">
        <v>0</v>
      </c>
      <c r="F2560" s="15">
        <v>0</v>
      </c>
      <c r="G2560" s="15">
        <v>0</v>
      </c>
      <c r="H2560" s="18">
        <v>0</v>
      </c>
      <c r="I2560" s="17" t="s">
        <v>16</v>
      </c>
    </row>
    <row r="2561" spans="1:9" x14ac:dyDescent="0.25">
      <c r="A2561" s="13" t="s">
        <v>2077</v>
      </c>
      <c r="B2561" s="13" t="s">
        <v>4145</v>
      </c>
      <c r="C2561" s="14" t="s">
        <v>1872</v>
      </c>
      <c r="D2561" s="16">
        <v>84571.43</v>
      </c>
      <c r="E2561" s="15">
        <v>0</v>
      </c>
      <c r="F2561" s="15">
        <v>0</v>
      </c>
      <c r="G2561" s="15">
        <v>0</v>
      </c>
      <c r="H2561" s="18">
        <v>0</v>
      </c>
      <c r="I2561" s="17" t="s">
        <v>16</v>
      </c>
    </row>
    <row r="2562" spans="1:9" x14ac:dyDescent="0.25">
      <c r="A2562" s="13" t="s">
        <v>2080</v>
      </c>
      <c r="B2562" s="13" t="s">
        <v>4146</v>
      </c>
      <c r="C2562" s="14" t="s">
        <v>1873</v>
      </c>
      <c r="D2562" s="16">
        <v>9199664.3000000007</v>
      </c>
      <c r="E2562" s="15">
        <v>0</v>
      </c>
      <c r="F2562" s="16">
        <v>12000000</v>
      </c>
      <c r="G2562" s="16">
        <v>8000000</v>
      </c>
      <c r="H2562" s="18">
        <v>0</v>
      </c>
      <c r="I2562" s="17" t="s">
        <v>189</v>
      </c>
    </row>
    <row r="2563" spans="1:9" x14ac:dyDescent="0.25">
      <c r="A2563" s="10"/>
      <c r="B2563" s="10" t="s">
        <v>4147</v>
      </c>
      <c r="C2563" s="7" t="s">
        <v>413</v>
      </c>
      <c r="D2563" s="11">
        <v>0</v>
      </c>
      <c r="E2563" s="11">
        <v>0</v>
      </c>
      <c r="F2563" s="11">
        <v>0</v>
      </c>
      <c r="G2563" s="11">
        <v>0</v>
      </c>
      <c r="H2563" s="7"/>
      <c r="I2563" s="7"/>
    </row>
    <row r="2564" spans="1:9" x14ac:dyDescent="0.25">
      <c r="A2564" s="13" t="s">
        <v>2082</v>
      </c>
      <c r="B2564" s="13" t="s">
        <v>4148</v>
      </c>
      <c r="C2564" s="14" t="s">
        <v>1874</v>
      </c>
      <c r="D2564" s="15">
        <v>0</v>
      </c>
      <c r="E2564" s="15">
        <v>0</v>
      </c>
      <c r="F2564" s="15">
        <v>0</v>
      </c>
      <c r="G2564" s="15">
        <v>0</v>
      </c>
      <c r="H2564" s="18">
        <v>0</v>
      </c>
      <c r="I2564" s="17" t="s">
        <v>16</v>
      </c>
    </row>
    <row r="2565" spans="1:9" x14ac:dyDescent="0.25">
      <c r="A2565" s="10"/>
      <c r="B2565" s="10" t="s">
        <v>4149</v>
      </c>
      <c r="C2565" s="7" t="s">
        <v>1875</v>
      </c>
      <c r="D2565" s="12">
        <v>3057633.37</v>
      </c>
      <c r="E2565" s="11">
        <v>0</v>
      </c>
      <c r="F2565" s="12">
        <v>540000</v>
      </c>
      <c r="G2565" s="12">
        <v>700000</v>
      </c>
      <c r="H2565" s="7"/>
      <c r="I2565" s="7"/>
    </row>
    <row r="2566" spans="1:9" x14ac:dyDescent="0.25">
      <c r="A2566" s="13" t="s">
        <v>2084</v>
      </c>
      <c r="B2566" s="13" t="s">
        <v>4150</v>
      </c>
      <c r="C2566" s="14" t="s">
        <v>1876</v>
      </c>
      <c r="D2566" s="16">
        <v>246857.14</v>
      </c>
      <c r="E2566" s="15">
        <v>0</v>
      </c>
      <c r="F2566" s="15">
        <v>0</v>
      </c>
      <c r="G2566" s="15">
        <v>0</v>
      </c>
      <c r="H2566" s="18">
        <v>0</v>
      </c>
      <c r="I2566" s="17" t="s">
        <v>16</v>
      </c>
    </row>
    <row r="2567" spans="1:9" x14ac:dyDescent="0.25">
      <c r="A2567" s="13" t="s">
        <v>2088</v>
      </c>
      <c r="B2567" s="13" t="s">
        <v>4151</v>
      </c>
      <c r="C2567" s="14" t="s">
        <v>1877</v>
      </c>
      <c r="D2567" s="15">
        <v>0</v>
      </c>
      <c r="E2567" s="15">
        <v>0</v>
      </c>
      <c r="F2567" s="15">
        <v>0</v>
      </c>
      <c r="G2567" s="15">
        <v>0</v>
      </c>
      <c r="H2567" s="18">
        <v>0</v>
      </c>
      <c r="I2567" s="17" t="s">
        <v>16</v>
      </c>
    </row>
    <row r="2568" spans="1:9" x14ac:dyDescent="0.25">
      <c r="A2568" s="13" t="s">
        <v>2090</v>
      </c>
      <c r="B2568" s="13" t="s">
        <v>4152</v>
      </c>
      <c r="C2568" s="14" t="s">
        <v>1878</v>
      </c>
      <c r="D2568" s="16">
        <v>420776.23</v>
      </c>
      <c r="E2568" s="15">
        <v>0</v>
      </c>
      <c r="F2568" s="15">
        <v>0</v>
      </c>
      <c r="G2568" s="15">
        <v>0</v>
      </c>
      <c r="H2568" s="18">
        <v>0</v>
      </c>
      <c r="I2568" s="17" t="s">
        <v>16</v>
      </c>
    </row>
    <row r="2569" spans="1:9" x14ac:dyDescent="0.25">
      <c r="A2569" s="13" t="s">
        <v>2092</v>
      </c>
      <c r="B2569" s="13" t="s">
        <v>4153</v>
      </c>
      <c r="C2569" s="14" t="s">
        <v>1879</v>
      </c>
      <c r="D2569" s="16">
        <v>150000</v>
      </c>
      <c r="E2569" s="15">
        <v>0</v>
      </c>
      <c r="F2569" s="15">
        <v>0</v>
      </c>
      <c r="G2569" s="15">
        <v>0</v>
      </c>
      <c r="H2569" s="18">
        <v>0</v>
      </c>
      <c r="I2569" s="17" t="s">
        <v>16</v>
      </c>
    </row>
    <row r="2570" spans="1:9" x14ac:dyDescent="0.25">
      <c r="A2570" s="13" t="s">
        <v>2094</v>
      </c>
      <c r="B2570" s="13" t="s">
        <v>4154</v>
      </c>
      <c r="C2570" s="14" t="s">
        <v>1880</v>
      </c>
      <c r="D2570" s="15">
        <v>0</v>
      </c>
      <c r="E2570" s="15">
        <v>0</v>
      </c>
      <c r="F2570" s="15">
        <v>0</v>
      </c>
      <c r="G2570" s="15">
        <v>0</v>
      </c>
      <c r="H2570" s="18">
        <v>0</v>
      </c>
      <c r="I2570" s="17" t="s">
        <v>16</v>
      </c>
    </row>
    <row r="2571" spans="1:9" x14ac:dyDescent="0.25">
      <c r="A2571" s="13" t="s">
        <v>2096</v>
      </c>
      <c r="B2571" s="13" t="s">
        <v>4155</v>
      </c>
      <c r="C2571" s="14" t="s">
        <v>1881</v>
      </c>
      <c r="D2571" s="16">
        <v>120000</v>
      </c>
      <c r="E2571" s="15">
        <v>0</v>
      </c>
      <c r="F2571" s="15">
        <v>0</v>
      </c>
      <c r="G2571" s="15">
        <v>0</v>
      </c>
      <c r="H2571" s="18">
        <v>0</v>
      </c>
      <c r="I2571" s="17" t="s">
        <v>16</v>
      </c>
    </row>
    <row r="2572" spans="1:9" x14ac:dyDescent="0.25">
      <c r="A2572" s="13" t="s">
        <v>2099</v>
      </c>
      <c r="B2572" s="13" t="s">
        <v>4156</v>
      </c>
      <c r="C2572" s="14" t="s">
        <v>1882</v>
      </c>
      <c r="D2572" s="16">
        <v>1120000</v>
      </c>
      <c r="E2572" s="15">
        <v>0</v>
      </c>
      <c r="F2572" s="15">
        <v>0</v>
      </c>
      <c r="G2572" s="15">
        <v>0</v>
      </c>
      <c r="H2572" s="18">
        <v>0</v>
      </c>
      <c r="I2572" s="17" t="s">
        <v>16</v>
      </c>
    </row>
    <row r="2573" spans="1:9" x14ac:dyDescent="0.25">
      <c r="A2573" s="13" t="s">
        <v>2101</v>
      </c>
      <c r="B2573" s="13" t="s">
        <v>4157</v>
      </c>
      <c r="C2573" s="14" t="s">
        <v>1883</v>
      </c>
      <c r="D2573" s="15">
        <v>0</v>
      </c>
      <c r="E2573" s="15">
        <v>0</v>
      </c>
      <c r="F2573" s="15">
        <v>0</v>
      </c>
      <c r="G2573" s="15">
        <v>0</v>
      </c>
      <c r="H2573" s="18">
        <v>0</v>
      </c>
      <c r="I2573" s="17" t="s">
        <v>16</v>
      </c>
    </row>
    <row r="2574" spans="1:9" x14ac:dyDescent="0.25">
      <c r="A2574" s="13" t="s">
        <v>2103</v>
      </c>
      <c r="B2574" s="13" t="s">
        <v>4158</v>
      </c>
      <c r="C2574" s="14" t="s">
        <v>1884</v>
      </c>
      <c r="D2574" s="16">
        <v>1000000</v>
      </c>
      <c r="E2574" s="15">
        <v>0</v>
      </c>
      <c r="F2574" s="15">
        <v>0</v>
      </c>
      <c r="G2574" s="15">
        <v>0</v>
      </c>
      <c r="H2574" s="18">
        <v>0</v>
      </c>
      <c r="I2574" s="17" t="s">
        <v>16</v>
      </c>
    </row>
    <row r="2575" spans="1:9" x14ac:dyDescent="0.25">
      <c r="A2575" s="13" t="s">
        <v>2105</v>
      </c>
      <c r="B2575" s="13" t="s">
        <v>4159</v>
      </c>
      <c r="C2575" s="14" t="s">
        <v>1885</v>
      </c>
      <c r="D2575" s="15">
        <v>0</v>
      </c>
      <c r="E2575" s="15">
        <v>0</v>
      </c>
      <c r="F2575" s="15">
        <v>0</v>
      </c>
      <c r="G2575" s="15">
        <v>0</v>
      </c>
      <c r="H2575" s="18">
        <v>0</v>
      </c>
      <c r="I2575" s="17" t="s">
        <v>16</v>
      </c>
    </row>
    <row r="2576" spans="1:9" x14ac:dyDescent="0.25">
      <c r="A2576" s="13" t="s">
        <v>2107</v>
      </c>
      <c r="B2576" s="13" t="s">
        <v>4160</v>
      </c>
      <c r="C2576" s="14" t="s">
        <v>1886</v>
      </c>
      <c r="D2576" s="15">
        <v>0</v>
      </c>
      <c r="E2576" s="15">
        <v>0</v>
      </c>
      <c r="F2576" s="16">
        <v>540000</v>
      </c>
      <c r="G2576" s="16">
        <v>700000</v>
      </c>
      <c r="H2576" s="18">
        <v>0</v>
      </c>
      <c r="I2576" s="17" t="s">
        <v>16</v>
      </c>
    </row>
    <row r="2577" spans="1:9" x14ac:dyDescent="0.25">
      <c r="A2577" s="10"/>
      <c r="B2577" s="10" t="s">
        <v>4161</v>
      </c>
      <c r="C2577" s="7" t="s">
        <v>111</v>
      </c>
      <c r="D2577" s="11">
        <v>0</v>
      </c>
      <c r="E2577" s="11">
        <v>0</v>
      </c>
      <c r="F2577" s="12">
        <v>1000000</v>
      </c>
      <c r="G2577" s="12">
        <v>1300000</v>
      </c>
      <c r="H2577" s="7"/>
      <c r="I2577" s="7"/>
    </row>
    <row r="2578" spans="1:9" x14ac:dyDescent="0.25">
      <c r="A2578" s="13" t="s">
        <v>2109</v>
      </c>
      <c r="B2578" s="13" t="s">
        <v>4162</v>
      </c>
      <c r="C2578" s="14" t="s">
        <v>111</v>
      </c>
      <c r="D2578" s="15">
        <v>0</v>
      </c>
      <c r="E2578" s="15">
        <v>0</v>
      </c>
      <c r="F2578" s="16">
        <v>1000000</v>
      </c>
      <c r="G2578" s="16">
        <v>1300000</v>
      </c>
      <c r="H2578" s="18">
        <v>0</v>
      </c>
      <c r="I2578" s="17" t="s">
        <v>16</v>
      </c>
    </row>
    <row r="2579" spans="1:9" x14ac:dyDescent="0.25">
      <c r="A2579" s="19" t="s">
        <v>54</v>
      </c>
      <c r="B2579" s="19"/>
      <c r="C2579" s="19"/>
      <c r="D2579" s="20">
        <v>12606298.369999999</v>
      </c>
      <c r="E2579" s="22">
        <v>0</v>
      </c>
      <c r="F2579" s="20">
        <v>15000000</v>
      </c>
      <c r="G2579" s="20">
        <v>10000000</v>
      </c>
      <c r="H2579" s="21"/>
      <c r="I2579" s="21"/>
    </row>
    <row r="2580" spans="1:9" x14ac:dyDescent="0.25">
      <c r="A2580" s="8"/>
      <c r="B2580" s="9" t="s">
        <v>55</v>
      </c>
      <c r="C2580" s="9"/>
      <c r="D2580" s="9"/>
      <c r="E2580" s="9"/>
      <c r="F2580" s="9"/>
      <c r="G2580" s="9"/>
      <c r="H2580" s="9"/>
      <c r="I2580" s="9"/>
    </row>
    <row r="2581" spans="1:9" x14ac:dyDescent="0.25">
      <c r="A2581" s="19" t="s">
        <v>54</v>
      </c>
      <c r="B2581" s="19"/>
      <c r="C2581" s="19"/>
      <c r="D2581" s="19"/>
      <c r="E2581" s="19"/>
      <c r="F2581" s="19"/>
      <c r="G2581" s="22">
        <v>0</v>
      </c>
      <c r="H2581" s="23"/>
      <c r="I2581" s="23"/>
    </row>
    <row r="2582" spans="1:9" ht="21" x14ac:dyDescent="0.25">
      <c r="A2582" s="19" t="s">
        <v>56</v>
      </c>
      <c r="B2582" s="19"/>
      <c r="C2582" s="19"/>
      <c r="D2582" s="12">
        <v>12606298.369999999</v>
      </c>
      <c r="E2582" s="11">
        <v>0</v>
      </c>
      <c r="F2582" s="12">
        <v>15000000</v>
      </c>
      <c r="G2582" s="12">
        <v>10000000</v>
      </c>
      <c r="H2582" s="23"/>
      <c r="I2582" s="23"/>
    </row>
    <row r="2583" spans="1:9" ht="21" x14ac:dyDescent="0.25">
      <c r="A2583" s="6" t="s">
        <v>2676</v>
      </c>
      <c r="B2583" s="7" t="s">
        <v>1887</v>
      </c>
      <c r="C2583" s="7"/>
      <c r="D2583" s="7"/>
      <c r="E2583" s="7"/>
      <c r="F2583" s="7"/>
      <c r="G2583" s="7"/>
      <c r="H2583" s="7"/>
      <c r="I2583" s="7"/>
    </row>
    <row r="2584" spans="1:9" x14ac:dyDescent="0.25">
      <c r="A2584" s="8"/>
      <c r="B2584" s="9" t="s">
        <v>12</v>
      </c>
      <c r="C2584" s="9"/>
      <c r="D2584" s="9"/>
      <c r="E2584" s="9"/>
      <c r="F2584" s="9"/>
      <c r="G2584" s="9"/>
      <c r="H2584" s="9"/>
      <c r="I2584" s="9"/>
    </row>
    <row r="2585" spans="1:9" x14ac:dyDescent="0.25">
      <c r="A2585" s="10"/>
      <c r="B2585" s="10" t="s">
        <v>4163</v>
      </c>
      <c r="C2585" s="7" t="s">
        <v>1888</v>
      </c>
      <c r="D2585" s="11">
        <v>0</v>
      </c>
      <c r="E2585" s="12">
        <v>30000000</v>
      </c>
      <c r="F2585" s="12">
        <v>80000000</v>
      </c>
      <c r="G2585" s="12">
        <v>240000000</v>
      </c>
      <c r="H2585" s="7"/>
      <c r="I2585" s="7"/>
    </row>
    <row r="2586" spans="1:9" x14ac:dyDescent="0.25">
      <c r="A2586" s="13" t="s">
        <v>2063</v>
      </c>
      <c r="B2586" s="13" t="s">
        <v>4164</v>
      </c>
      <c r="C2586" s="14" t="s">
        <v>1889</v>
      </c>
      <c r="D2586" s="15">
        <v>0</v>
      </c>
      <c r="E2586" s="16">
        <v>30000000</v>
      </c>
      <c r="F2586" s="16">
        <v>50000000</v>
      </c>
      <c r="G2586" s="16">
        <v>40000000</v>
      </c>
      <c r="H2586" s="18">
        <v>0</v>
      </c>
      <c r="I2586" s="17" t="s">
        <v>16</v>
      </c>
    </row>
    <row r="2587" spans="1:9" x14ac:dyDescent="0.25">
      <c r="A2587" s="13" t="s">
        <v>2066</v>
      </c>
      <c r="B2587" s="13" t="s">
        <v>4165</v>
      </c>
      <c r="C2587" s="14" t="s">
        <v>1890</v>
      </c>
      <c r="D2587" s="15">
        <v>0</v>
      </c>
      <c r="E2587" s="15">
        <v>0</v>
      </c>
      <c r="F2587" s="15">
        <v>0</v>
      </c>
      <c r="G2587" s="16">
        <v>200000000</v>
      </c>
      <c r="H2587" s="18">
        <v>0</v>
      </c>
      <c r="I2587" s="17" t="s">
        <v>16</v>
      </c>
    </row>
    <row r="2588" spans="1:9" ht="31.5" x14ac:dyDescent="0.25">
      <c r="A2588" s="13" t="s">
        <v>2068</v>
      </c>
      <c r="B2588" s="13" t="s">
        <v>4166</v>
      </c>
      <c r="C2588" s="14" t="s">
        <v>1891</v>
      </c>
      <c r="D2588" s="15">
        <v>0</v>
      </c>
      <c r="E2588" s="15">
        <v>0</v>
      </c>
      <c r="F2588" s="16">
        <v>30000000</v>
      </c>
      <c r="G2588" s="15">
        <v>0</v>
      </c>
      <c r="H2588" s="18">
        <v>0</v>
      </c>
      <c r="I2588" s="17" t="s">
        <v>16</v>
      </c>
    </row>
    <row r="2589" spans="1:9" x14ac:dyDescent="0.25">
      <c r="A2589" s="19" t="s">
        <v>54</v>
      </c>
      <c r="B2589" s="19"/>
      <c r="C2589" s="19"/>
      <c r="D2589" s="22">
        <v>0</v>
      </c>
      <c r="E2589" s="20">
        <v>30000000</v>
      </c>
      <c r="F2589" s="20">
        <v>80000000</v>
      </c>
      <c r="G2589" s="20">
        <v>240000000</v>
      </c>
      <c r="H2589" s="21"/>
      <c r="I2589" s="21"/>
    </row>
    <row r="2590" spans="1:9" x14ac:dyDescent="0.25">
      <c r="A2590" s="8"/>
      <c r="B2590" s="9" t="s">
        <v>55</v>
      </c>
      <c r="C2590" s="9"/>
      <c r="D2590" s="9"/>
      <c r="E2590" s="9"/>
      <c r="F2590" s="9"/>
      <c r="G2590" s="9"/>
      <c r="H2590" s="9"/>
      <c r="I2590" s="9"/>
    </row>
    <row r="2591" spans="1:9" x14ac:dyDescent="0.25">
      <c r="A2591" s="19" t="s">
        <v>54</v>
      </c>
      <c r="B2591" s="19"/>
      <c r="C2591" s="19"/>
      <c r="D2591" s="19"/>
      <c r="E2591" s="19"/>
      <c r="F2591" s="19"/>
      <c r="G2591" s="22">
        <v>0</v>
      </c>
      <c r="H2591" s="23"/>
      <c r="I2591" s="23"/>
    </row>
    <row r="2592" spans="1:9" ht="21" x14ac:dyDescent="0.25">
      <c r="A2592" s="19" t="s">
        <v>56</v>
      </c>
      <c r="B2592" s="19"/>
      <c r="C2592" s="19"/>
      <c r="D2592" s="11">
        <v>0</v>
      </c>
      <c r="E2592" s="12">
        <v>30000000</v>
      </c>
      <c r="F2592" s="12">
        <v>80000000</v>
      </c>
      <c r="G2592" s="12">
        <v>240000000</v>
      </c>
      <c r="H2592" s="23"/>
      <c r="I2592" s="23"/>
    </row>
    <row r="2593" spans="1:9" ht="21" x14ac:dyDescent="0.25">
      <c r="A2593" s="6" t="s">
        <v>2678</v>
      </c>
      <c r="B2593" s="7" t="s">
        <v>1892</v>
      </c>
      <c r="C2593" s="7"/>
      <c r="D2593" s="7"/>
      <c r="E2593" s="7"/>
      <c r="F2593" s="7"/>
      <c r="G2593" s="7"/>
      <c r="H2593" s="7"/>
      <c r="I2593" s="7"/>
    </row>
    <row r="2594" spans="1:9" x14ac:dyDescent="0.25">
      <c r="A2594" s="8"/>
      <c r="B2594" s="9" t="s">
        <v>12</v>
      </c>
      <c r="C2594" s="9"/>
      <c r="D2594" s="9"/>
      <c r="E2594" s="9"/>
      <c r="F2594" s="9"/>
      <c r="G2594" s="9"/>
      <c r="H2594" s="9"/>
      <c r="I2594" s="9"/>
    </row>
    <row r="2595" spans="1:9" x14ac:dyDescent="0.25">
      <c r="A2595" s="10"/>
      <c r="B2595" s="10" t="s">
        <v>4167</v>
      </c>
      <c r="C2595" s="7" t="s">
        <v>1893</v>
      </c>
      <c r="D2595" s="11">
        <v>0</v>
      </c>
      <c r="E2595" s="11">
        <v>0</v>
      </c>
      <c r="F2595" s="12">
        <v>500000</v>
      </c>
      <c r="G2595" s="12">
        <v>500000</v>
      </c>
      <c r="H2595" s="7"/>
      <c r="I2595" s="7"/>
    </row>
    <row r="2596" spans="1:9" x14ac:dyDescent="0.25">
      <c r="A2596" s="13" t="s">
        <v>2063</v>
      </c>
      <c r="B2596" s="13" t="s">
        <v>4168</v>
      </c>
      <c r="C2596" s="14" t="s">
        <v>1894</v>
      </c>
      <c r="D2596" s="15">
        <v>0</v>
      </c>
      <c r="E2596" s="15">
        <v>0</v>
      </c>
      <c r="F2596" s="16">
        <v>500000</v>
      </c>
      <c r="G2596" s="16">
        <v>500000</v>
      </c>
      <c r="H2596" s="18">
        <v>0</v>
      </c>
      <c r="I2596" s="17" t="s">
        <v>16</v>
      </c>
    </row>
    <row r="2597" spans="1:9" x14ac:dyDescent="0.25">
      <c r="A2597" s="10"/>
      <c r="B2597" s="10" t="s">
        <v>4169</v>
      </c>
      <c r="C2597" s="7" t="s">
        <v>111</v>
      </c>
      <c r="D2597" s="11">
        <v>0</v>
      </c>
      <c r="E2597" s="11">
        <v>0</v>
      </c>
      <c r="F2597" s="12">
        <v>500000</v>
      </c>
      <c r="G2597" s="12">
        <v>1500000</v>
      </c>
      <c r="H2597" s="7"/>
      <c r="I2597" s="7"/>
    </row>
    <row r="2598" spans="1:9" x14ac:dyDescent="0.25">
      <c r="A2598" s="13" t="s">
        <v>2066</v>
      </c>
      <c r="B2598" s="13" t="s">
        <v>4170</v>
      </c>
      <c r="C2598" s="14" t="s">
        <v>111</v>
      </c>
      <c r="D2598" s="15">
        <v>0</v>
      </c>
      <c r="E2598" s="15">
        <v>0</v>
      </c>
      <c r="F2598" s="16">
        <v>500000</v>
      </c>
      <c r="G2598" s="16">
        <v>1500000</v>
      </c>
      <c r="H2598" s="18">
        <v>0</v>
      </c>
      <c r="I2598" s="17" t="s">
        <v>16</v>
      </c>
    </row>
    <row r="2599" spans="1:9" x14ac:dyDescent="0.25">
      <c r="A2599" s="10"/>
      <c r="B2599" s="10" t="s">
        <v>4171</v>
      </c>
      <c r="C2599" s="7" t="s">
        <v>108</v>
      </c>
      <c r="D2599" s="11">
        <v>0</v>
      </c>
      <c r="E2599" s="11">
        <v>0</v>
      </c>
      <c r="F2599" s="12">
        <v>1000000</v>
      </c>
      <c r="G2599" s="12">
        <v>500000</v>
      </c>
      <c r="H2599" s="7"/>
      <c r="I2599" s="7"/>
    </row>
    <row r="2600" spans="1:9" x14ac:dyDescent="0.25">
      <c r="A2600" s="13" t="s">
        <v>2068</v>
      </c>
      <c r="B2600" s="13" t="s">
        <v>4172</v>
      </c>
      <c r="C2600" s="14" t="s">
        <v>1895</v>
      </c>
      <c r="D2600" s="15">
        <v>0</v>
      </c>
      <c r="E2600" s="15">
        <v>0</v>
      </c>
      <c r="F2600" s="16">
        <v>1000000</v>
      </c>
      <c r="G2600" s="16">
        <v>500000</v>
      </c>
      <c r="H2600" s="18">
        <v>0</v>
      </c>
      <c r="I2600" s="17" t="s">
        <v>16</v>
      </c>
    </row>
    <row r="2601" spans="1:9" x14ac:dyDescent="0.25">
      <c r="A2601" s="19" t="s">
        <v>54</v>
      </c>
      <c r="B2601" s="19"/>
      <c r="C2601" s="19"/>
      <c r="D2601" s="22">
        <v>0</v>
      </c>
      <c r="E2601" s="22">
        <v>0</v>
      </c>
      <c r="F2601" s="20">
        <v>2000000</v>
      </c>
      <c r="G2601" s="20">
        <v>2500000</v>
      </c>
      <c r="H2601" s="21"/>
      <c r="I2601" s="21"/>
    </row>
    <row r="2602" spans="1:9" x14ac:dyDescent="0.25">
      <c r="A2602" s="8"/>
      <c r="B2602" s="9" t="s">
        <v>55</v>
      </c>
      <c r="C2602" s="9"/>
      <c r="D2602" s="9"/>
      <c r="E2602" s="9"/>
      <c r="F2602" s="9"/>
      <c r="G2602" s="9"/>
      <c r="H2602" s="9"/>
      <c r="I2602" s="9"/>
    </row>
    <row r="2603" spans="1:9" x14ac:dyDescent="0.25">
      <c r="A2603" s="19" t="s">
        <v>54</v>
      </c>
      <c r="B2603" s="19"/>
      <c r="C2603" s="19"/>
      <c r="D2603" s="19"/>
      <c r="E2603" s="19"/>
      <c r="F2603" s="19"/>
      <c r="G2603" s="22">
        <v>0</v>
      </c>
      <c r="H2603" s="23"/>
      <c r="I2603" s="23"/>
    </row>
    <row r="2604" spans="1:9" ht="21" x14ac:dyDescent="0.25">
      <c r="A2604" s="19" t="s">
        <v>56</v>
      </c>
      <c r="B2604" s="19"/>
      <c r="C2604" s="19"/>
      <c r="D2604" s="11">
        <v>0</v>
      </c>
      <c r="E2604" s="11">
        <v>0</v>
      </c>
      <c r="F2604" s="12">
        <v>2000000</v>
      </c>
      <c r="G2604" s="12">
        <v>2500000</v>
      </c>
      <c r="H2604" s="23"/>
      <c r="I2604" s="23"/>
    </row>
    <row r="2605" spans="1:9" ht="21" x14ac:dyDescent="0.25">
      <c r="A2605" s="6" t="s">
        <v>2680</v>
      </c>
      <c r="B2605" s="7" t="s">
        <v>1896</v>
      </c>
      <c r="C2605" s="7"/>
      <c r="D2605" s="7"/>
      <c r="E2605" s="7"/>
      <c r="F2605" s="7"/>
      <c r="G2605" s="7"/>
      <c r="H2605" s="7"/>
      <c r="I2605" s="7"/>
    </row>
    <row r="2606" spans="1:9" x14ac:dyDescent="0.25">
      <c r="A2606" s="8"/>
      <c r="B2606" s="9" t="s">
        <v>12</v>
      </c>
      <c r="C2606" s="9"/>
      <c r="D2606" s="9"/>
      <c r="E2606" s="9"/>
      <c r="F2606" s="9"/>
      <c r="G2606" s="9"/>
      <c r="H2606" s="9"/>
      <c r="I2606" s="9"/>
    </row>
    <row r="2607" spans="1:9" x14ac:dyDescent="0.25">
      <c r="A2607" s="10"/>
      <c r="B2607" s="10" t="s">
        <v>4173</v>
      </c>
      <c r="C2607" s="7" t="s">
        <v>61</v>
      </c>
      <c r="D2607" s="11">
        <v>0</v>
      </c>
      <c r="E2607" s="11">
        <v>0</v>
      </c>
      <c r="F2607" s="12">
        <v>2550000</v>
      </c>
      <c r="G2607" s="12">
        <v>2800000</v>
      </c>
      <c r="H2607" s="7"/>
      <c r="I2607" s="7"/>
    </row>
    <row r="2608" spans="1:9" x14ac:dyDescent="0.25">
      <c r="A2608" s="13" t="s">
        <v>2068</v>
      </c>
      <c r="B2608" s="13" t="s">
        <v>4174</v>
      </c>
      <c r="C2608" s="14" t="s">
        <v>1898</v>
      </c>
      <c r="D2608" s="15">
        <v>0</v>
      </c>
      <c r="E2608" s="15">
        <v>0</v>
      </c>
      <c r="F2608" s="16">
        <v>1300000</v>
      </c>
      <c r="G2608" s="16">
        <v>1300000</v>
      </c>
      <c r="H2608" s="18">
        <v>0</v>
      </c>
      <c r="I2608" s="17" t="s">
        <v>16</v>
      </c>
    </row>
    <row r="2609" spans="1:9" x14ac:dyDescent="0.25">
      <c r="A2609" s="13" t="s">
        <v>2070</v>
      </c>
      <c r="B2609" s="13" t="s">
        <v>4175</v>
      </c>
      <c r="C2609" s="14" t="s">
        <v>1899</v>
      </c>
      <c r="D2609" s="15">
        <v>0</v>
      </c>
      <c r="E2609" s="15">
        <v>0</v>
      </c>
      <c r="F2609" s="16">
        <v>1000000</v>
      </c>
      <c r="G2609" s="16">
        <v>1250000</v>
      </c>
      <c r="H2609" s="18">
        <v>0</v>
      </c>
      <c r="I2609" s="17" t="s">
        <v>16</v>
      </c>
    </row>
    <row r="2610" spans="1:9" x14ac:dyDescent="0.25">
      <c r="A2610" s="13" t="s">
        <v>2074</v>
      </c>
      <c r="B2610" s="13" t="s">
        <v>4176</v>
      </c>
      <c r="C2610" s="14" t="s">
        <v>1900</v>
      </c>
      <c r="D2610" s="15">
        <v>0</v>
      </c>
      <c r="E2610" s="15">
        <v>0</v>
      </c>
      <c r="F2610" s="16">
        <v>250000</v>
      </c>
      <c r="G2610" s="16">
        <v>250000</v>
      </c>
      <c r="H2610" s="18">
        <v>0</v>
      </c>
      <c r="I2610" s="17" t="s">
        <v>16</v>
      </c>
    </row>
    <row r="2611" spans="1:9" x14ac:dyDescent="0.25">
      <c r="A2611" s="10"/>
      <c r="B2611" s="10" t="s">
        <v>4177</v>
      </c>
      <c r="C2611" s="7" t="s">
        <v>23</v>
      </c>
      <c r="D2611" s="11">
        <v>0</v>
      </c>
      <c r="E2611" s="11">
        <v>0</v>
      </c>
      <c r="F2611" s="12">
        <v>2450000</v>
      </c>
      <c r="G2611" s="12">
        <v>200000</v>
      </c>
      <c r="H2611" s="7"/>
      <c r="I2611" s="7"/>
    </row>
    <row r="2612" spans="1:9" x14ac:dyDescent="0.25">
      <c r="A2612" s="13" t="s">
        <v>2082</v>
      </c>
      <c r="B2612" s="13" t="s">
        <v>4178</v>
      </c>
      <c r="C2612" s="14" t="s">
        <v>1901</v>
      </c>
      <c r="D2612" s="15">
        <v>0</v>
      </c>
      <c r="E2612" s="15">
        <v>0</v>
      </c>
      <c r="F2612" s="16">
        <v>1800000</v>
      </c>
      <c r="G2612" s="15">
        <v>0</v>
      </c>
      <c r="H2612" s="18">
        <v>0</v>
      </c>
      <c r="I2612" s="17" t="s">
        <v>16</v>
      </c>
    </row>
    <row r="2613" spans="1:9" x14ac:dyDescent="0.25">
      <c r="A2613" s="13" t="s">
        <v>2084</v>
      </c>
      <c r="B2613" s="13" t="s">
        <v>4179</v>
      </c>
      <c r="C2613" s="14" t="s">
        <v>1902</v>
      </c>
      <c r="D2613" s="15">
        <v>0</v>
      </c>
      <c r="E2613" s="15">
        <v>0</v>
      </c>
      <c r="F2613" s="16">
        <v>325000</v>
      </c>
      <c r="G2613" s="16">
        <v>200000</v>
      </c>
      <c r="H2613" s="18">
        <v>0</v>
      </c>
      <c r="I2613" s="17" t="s">
        <v>16</v>
      </c>
    </row>
    <row r="2614" spans="1:9" x14ac:dyDescent="0.25">
      <c r="A2614" s="13" t="s">
        <v>2088</v>
      </c>
      <c r="B2614" s="13" t="s">
        <v>4180</v>
      </c>
      <c r="C2614" s="14" t="s">
        <v>1903</v>
      </c>
      <c r="D2614" s="15">
        <v>0</v>
      </c>
      <c r="E2614" s="15">
        <v>0</v>
      </c>
      <c r="F2614" s="16">
        <v>325000</v>
      </c>
      <c r="G2614" s="15">
        <v>0</v>
      </c>
      <c r="H2614" s="18">
        <v>0</v>
      </c>
      <c r="I2614" s="17" t="s">
        <v>16</v>
      </c>
    </row>
    <row r="2615" spans="1:9" x14ac:dyDescent="0.25">
      <c r="A2615" s="13" t="s">
        <v>2090</v>
      </c>
      <c r="B2615" s="13" t="s">
        <v>4181</v>
      </c>
      <c r="C2615" s="14" t="s">
        <v>1904</v>
      </c>
      <c r="D2615" s="15">
        <v>0</v>
      </c>
      <c r="E2615" s="15">
        <v>0</v>
      </c>
      <c r="F2615" s="15">
        <v>0</v>
      </c>
      <c r="G2615" s="15">
        <v>0</v>
      </c>
      <c r="H2615" s="18">
        <v>0</v>
      </c>
      <c r="I2615" s="17" t="s">
        <v>16</v>
      </c>
    </row>
    <row r="2616" spans="1:9" x14ac:dyDescent="0.25">
      <c r="A2616" s="19" t="s">
        <v>54</v>
      </c>
      <c r="B2616" s="19"/>
      <c r="C2616" s="19"/>
      <c r="D2616" s="22">
        <v>0</v>
      </c>
      <c r="E2616" s="22">
        <v>0</v>
      </c>
      <c r="F2616" s="20">
        <v>5000000</v>
      </c>
      <c r="G2616" s="20">
        <v>3000000</v>
      </c>
      <c r="H2616" s="21"/>
      <c r="I2616" s="21"/>
    </row>
    <row r="2617" spans="1:9" x14ac:dyDescent="0.25">
      <c r="A2617" s="8"/>
      <c r="B2617" s="9" t="s">
        <v>55</v>
      </c>
      <c r="C2617" s="9"/>
      <c r="D2617" s="9"/>
      <c r="E2617" s="9"/>
      <c r="F2617" s="9"/>
      <c r="G2617" s="9"/>
      <c r="H2617" s="9"/>
      <c r="I2617" s="9"/>
    </row>
    <row r="2618" spans="1:9" x14ac:dyDescent="0.25">
      <c r="A2618" s="19" t="s">
        <v>54</v>
      </c>
      <c r="B2618" s="19"/>
      <c r="C2618" s="19"/>
      <c r="D2618" s="19"/>
      <c r="E2618" s="19"/>
      <c r="F2618" s="19"/>
      <c r="G2618" s="22">
        <v>0</v>
      </c>
      <c r="H2618" s="23"/>
      <c r="I2618" s="23"/>
    </row>
    <row r="2619" spans="1:9" ht="21" x14ac:dyDescent="0.25">
      <c r="A2619" s="19" t="s">
        <v>56</v>
      </c>
      <c r="B2619" s="19"/>
      <c r="C2619" s="19"/>
      <c r="D2619" s="11">
        <v>0</v>
      </c>
      <c r="E2619" s="11">
        <v>0</v>
      </c>
      <c r="F2619" s="12">
        <v>5000000</v>
      </c>
      <c r="G2619" s="12">
        <v>3000000</v>
      </c>
      <c r="H2619" s="23"/>
      <c r="I2619" s="23"/>
    </row>
    <row r="2620" spans="1:9" ht="21" x14ac:dyDescent="0.25">
      <c r="A2620" s="6" t="s">
        <v>2682</v>
      </c>
      <c r="B2620" s="7" t="s">
        <v>1905</v>
      </c>
      <c r="C2620" s="7"/>
      <c r="D2620" s="7"/>
      <c r="E2620" s="7"/>
      <c r="F2620" s="7"/>
      <c r="G2620" s="7"/>
      <c r="H2620" s="7"/>
      <c r="I2620" s="7"/>
    </row>
    <row r="2621" spans="1:9" x14ac:dyDescent="0.25">
      <c r="A2621" s="8"/>
      <c r="B2621" s="9" t="s">
        <v>12</v>
      </c>
      <c r="C2621" s="9"/>
      <c r="D2621" s="9"/>
      <c r="E2621" s="9"/>
      <c r="F2621" s="9"/>
      <c r="G2621" s="9"/>
      <c r="H2621" s="9"/>
      <c r="I2621" s="9"/>
    </row>
    <row r="2622" spans="1:9" x14ac:dyDescent="0.25">
      <c r="A2622" s="10"/>
      <c r="B2622" s="10" t="s">
        <v>4182</v>
      </c>
      <c r="C2622" s="7" t="s">
        <v>23</v>
      </c>
      <c r="D2622" s="11">
        <v>0</v>
      </c>
      <c r="E2622" s="11">
        <v>0</v>
      </c>
      <c r="F2622" s="12">
        <v>5600000</v>
      </c>
      <c r="G2622" s="12">
        <v>2468000</v>
      </c>
      <c r="H2622" s="7"/>
      <c r="I2622" s="7"/>
    </row>
    <row r="2623" spans="1:9" x14ac:dyDescent="0.25">
      <c r="A2623" s="13" t="s">
        <v>2063</v>
      </c>
      <c r="B2623" s="13" t="s">
        <v>4183</v>
      </c>
      <c r="C2623" s="14" t="s">
        <v>1906</v>
      </c>
      <c r="D2623" s="15">
        <v>0</v>
      </c>
      <c r="E2623" s="15">
        <v>0</v>
      </c>
      <c r="F2623" s="16">
        <v>2500000</v>
      </c>
      <c r="G2623" s="15">
        <v>0</v>
      </c>
      <c r="H2623" s="18">
        <v>0</v>
      </c>
      <c r="I2623" s="17" t="s">
        <v>16</v>
      </c>
    </row>
    <row r="2624" spans="1:9" x14ac:dyDescent="0.25">
      <c r="A2624" s="13" t="s">
        <v>2066</v>
      </c>
      <c r="B2624" s="13" t="s">
        <v>4184</v>
      </c>
      <c r="C2624" s="14" t="s">
        <v>72</v>
      </c>
      <c r="D2624" s="15">
        <v>0</v>
      </c>
      <c r="E2624" s="15">
        <v>0</v>
      </c>
      <c r="F2624" s="15">
        <v>0</v>
      </c>
      <c r="G2624" s="16">
        <v>1500000</v>
      </c>
      <c r="H2624" s="18">
        <v>0</v>
      </c>
      <c r="I2624" s="17" t="s">
        <v>16</v>
      </c>
    </row>
    <row r="2625" spans="1:9" x14ac:dyDescent="0.25">
      <c r="A2625" s="13" t="s">
        <v>2068</v>
      </c>
      <c r="B2625" s="13" t="s">
        <v>4185</v>
      </c>
      <c r="C2625" s="14" t="s">
        <v>1337</v>
      </c>
      <c r="D2625" s="15">
        <v>0</v>
      </c>
      <c r="E2625" s="15">
        <v>0</v>
      </c>
      <c r="F2625" s="16">
        <v>1700000</v>
      </c>
      <c r="G2625" s="16">
        <v>668000</v>
      </c>
      <c r="H2625" s="18">
        <v>0</v>
      </c>
      <c r="I2625" s="17" t="s">
        <v>16</v>
      </c>
    </row>
    <row r="2626" spans="1:9" x14ac:dyDescent="0.25">
      <c r="A2626" s="13" t="s">
        <v>2070</v>
      </c>
      <c r="B2626" s="13" t="s">
        <v>4186</v>
      </c>
      <c r="C2626" s="14" t="s">
        <v>959</v>
      </c>
      <c r="D2626" s="15">
        <v>0</v>
      </c>
      <c r="E2626" s="15">
        <v>0</v>
      </c>
      <c r="F2626" s="16">
        <v>500000</v>
      </c>
      <c r="G2626" s="15">
        <v>0</v>
      </c>
      <c r="H2626" s="18">
        <v>0</v>
      </c>
      <c r="I2626" s="17" t="s">
        <v>16</v>
      </c>
    </row>
    <row r="2627" spans="1:9" x14ac:dyDescent="0.25">
      <c r="A2627" s="13" t="s">
        <v>2072</v>
      </c>
      <c r="B2627" s="13" t="s">
        <v>4187</v>
      </c>
      <c r="C2627" s="14" t="s">
        <v>1907</v>
      </c>
      <c r="D2627" s="15">
        <v>0</v>
      </c>
      <c r="E2627" s="15">
        <v>0</v>
      </c>
      <c r="F2627" s="16">
        <v>400000</v>
      </c>
      <c r="G2627" s="16">
        <v>300000</v>
      </c>
      <c r="H2627" s="18">
        <v>0</v>
      </c>
      <c r="I2627" s="17" t="s">
        <v>16</v>
      </c>
    </row>
    <row r="2628" spans="1:9" x14ac:dyDescent="0.25">
      <c r="A2628" s="13" t="s">
        <v>2074</v>
      </c>
      <c r="B2628" s="13" t="s">
        <v>4188</v>
      </c>
      <c r="C2628" s="14" t="s">
        <v>1908</v>
      </c>
      <c r="D2628" s="15">
        <v>0</v>
      </c>
      <c r="E2628" s="15">
        <v>0</v>
      </c>
      <c r="F2628" s="16">
        <v>500000</v>
      </c>
      <c r="G2628" s="15">
        <v>0</v>
      </c>
      <c r="H2628" s="18">
        <v>0</v>
      </c>
      <c r="I2628" s="17" t="s">
        <v>16</v>
      </c>
    </row>
    <row r="2629" spans="1:9" x14ac:dyDescent="0.25">
      <c r="A2629" s="13" t="s">
        <v>2077</v>
      </c>
      <c r="B2629" s="13" t="s">
        <v>4189</v>
      </c>
      <c r="C2629" s="14" t="s">
        <v>1909</v>
      </c>
      <c r="D2629" s="15">
        <v>0</v>
      </c>
      <c r="E2629" s="15">
        <v>0</v>
      </c>
      <c r="F2629" s="15">
        <v>0</v>
      </c>
      <c r="G2629" s="15">
        <v>0</v>
      </c>
      <c r="H2629" s="18">
        <v>0</v>
      </c>
      <c r="I2629" s="17" t="s">
        <v>16</v>
      </c>
    </row>
    <row r="2630" spans="1:9" x14ac:dyDescent="0.25">
      <c r="A2630" s="10"/>
      <c r="B2630" s="10" t="s">
        <v>4190</v>
      </c>
      <c r="C2630" s="7" t="s">
        <v>42</v>
      </c>
      <c r="D2630" s="11">
        <v>0</v>
      </c>
      <c r="E2630" s="11">
        <v>0</v>
      </c>
      <c r="F2630" s="12">
        <v>1700000</v>
      </c>
      <c r="G2630" s="12">
        <v>2000000</v>
      </c>
      <c r="H2630" s="7"/>
      <c r="I2630" s="7"/>
    </row>
    <row r="2631" spans="1:9" x14ac:dyDescent="0.25">
      <c r="A2631" s="13" t="s">
        <v>2080</v>
      </c>
      <c r="B2631" s="13" t="s">
        <v>4191</v>
      </c>
      <c r="C2631" s="14" t="s">
        <v>1910</v>
      </c>
      <c r="D2631" s="15">
        <v>0</v>
      </c>
      <c r="E2631" s="15">
        <v>0</v>
      </c>
      <c r="F2631" s="16">
        <v>1000000</v>
      </c>
      <c r="G2631" s="15">
        <v>0</v>
      </c>
      <c r="H2631" s="18">
        <v>0</v>
      </c>
      <c r="I2631" s="17" t="s">
        <v>16</v>
      </c>
    </row>
    <row r="2632" spans="1:9" x14ac:dyDescent="0.25">
      <c r="A2632" s="13" t="s">
        <v>2082</v>
      </c>
      <c r="B2632" s="13" t="s">
        <v>4192</v>
      </c>
      <c r="C2632" s="14" t="s">
        <v>81</v>
      </c>
      <c r="D2632" s="15">
        <v>0</v>
      </c>
      <c r="E2632" s="15">
        <v>0</v>
      </c>
      <c r="F2632" s="16">
        <v>500000</v>
      </c>
      <c r="G2632" s="15">
        <v>0</v>
      </c>
      <c r="H2632" s="18">
        <v>0</v>
      </c>
      <c r="I2632" s="17" t="s">
        <v>16</v>
      </c>
    </row>
    <row r="2633" spans="1:9" x14ac:dyDescent="0.25">
      <c r="A2633" s="13" t="s">
        <v>2084</v>
      </c>
      <c r="B2633" s="13" t="s">
        <v>4193</v>
      </c>
      <c r="C2633" s="14" t="s">
        <v>1911</v>
      </c>
      <c r="D2633" s="15">
        <v>0</v>
      </c>
      <c r="E2633" s="15">
        <v>0</v>
      </c>
      <c r="F2633" s="15">
        <v>0</v>
      </c>
      <c r="G2633" s="16">
        <v>2000000</v>
      </c>
      <c r="H2633" s="18">
        <v>0</v>
      </c>
      <c r="I2633" s="17" t="s">
        <v>16</v>
      </c>
    </row>
    <row r="2634" spans="1:9" x14ac:dyDescent="0.25">
      <c r="A2634" s="13" t="s">
        <v>2088</v>
      </c>
      <c r="B2634" s="13" t="s">
        <v>4194</v>
      </c>
      <c r="C2634" s="14" t="s">
        <v>1912</v>
      </c>
      <c r="D2634" s="15">
        <v>0</v>
      </c>
      <c r="E2634" s="15">
        <v>0</v>
      </c>
      <c r="F2634" s="15">
        <v>0</v>
      </c>
      <c r="G2634" s="15">
        <v>0</v>
      </c>
      <c r="H2634" s="18">
        <v>0</v>
      </c>
      <c r="I2634" s="17" t="s">
        <v>16</v>
      </c>
    </row>
    <row r="2635" spans="1:9" x14ac:dyDescent="0.25">
      <c r="A2635" s="13" t="s">
        <v>2090</v>
      </c>
      <c r="B2635" s="13" t="s">
        <v>4195</v>
      </c>
      <c r="C2635" s="14" t="s">
        <v>1138</v>
      </c>
      <c r="D2635" s="15">
        <v>0</v>
      </c>
      <c r="E2635" s="15">
        <v>0</v>
      </c>
      <c r="F2635" s="16">
        <v>200000</v>
      </c>
      <c r="G2635" s="15">
        <v>0</v>
      </c>
      <c r="H2635" s="18">
        <v>0</v>
      </c>
      <c r="I2635" s="17" t="s">
        <v>16</v>
      </c>
    </row>
    <row r="2636" spans="1:9" x14ac:dyDescent="0.25">
      <c r="A2636" s="10"/>
      <c r="B2636" s="10" t="s">
        <v>4196</v>
      </c>
      <c r="C2636" s="7" t="s">
        <v>722</v>
      </c>
      <c r="D2636" s="11">
        <v>0</v>
      </c>
      <c r="E2636" s="11">
        <v>0</v>
      </c>
      <c r="F2636" s="12">
        <v>450000000</v>
      </c>
      <c r="G2636" s="12">
        <v>450000000</v>
      </c>
      <c r="H2636" s="7"/>
      <c r="I2636" s="7"/>
    </row>
    <row r="2637" spans="1:9" x14ac:dyDescent="0.25">
      <c r="A2637" s="13" t="s">
        <v>2092</v>
      </c>
      <c r="B2637" s="13" t="s">
        <v>4197</v>
      </c>
      <c r="C2637" s="14" t="s">
        <v>1913</v>
      </c>
      <c r="D2637" s="15">
        <v>0</v>
      </c>
      <c r="E2637" s="15">
        <v>0</v>
      </c>
      <c r="F2637" s="16">
        <v>450000000</v>
      </c>
      <c r="G2637" s="16">
        <v>450000000</v>
      </c>
      <c r="H2637" s="18">
        <v>0</v>
      </c>
      <c r="I2637" s="17" t="s">
        <v>16</v>
      </c>
    </row>
    <row r="2638" spans="1:9" x14ac:dyDescent="0.25">
      <c r="A2638" s="10"/>
      <c r="B2638" s="10" t="s">
        <v>4198</v>
      </c>
      <c r="C2638" s="7" t="s">
        <v>109</v>
      </c>
      <c r="D2638" s="11">
        <v>0</v>
      </c>
      <c r="E2638" s="11">
        <v>0</v>
      </c>
      <c r="F2638" s="12">
        <v>22000000</v>
      </c>
      <c r="G2638" s="12">
        <v>30000000</v>
      </c>
      <c r="H2638" s="7"/>
      <c r="I2638" s="7"/>
    </row>
    <row r="2639" spans="1:9" x14ac:dyDescent="0.25">
      <c r="A2639" s="13" t="s">
        <v>2094</v>
      </c>
      <c r="B2639" s="13" t="s">
        <v>4199</v>
      </c>
      <c r="C2639" s="14" t="s">
        <v>1914</v>
      </c>
      <c r="D2639" s="15">
        <v>0</v>
      </c>
      <c r="E2639" s="15">
        <v>0</v>
      </c>
      <c r="F2639" s="16">
        <v>22000000</v>
      </c>
      <c r="G2639" s="16">
        <v>30000000</v>
      </c>
      <c r="H2639" s="18">
        <v>0</v>
      </c>
      <c r="I2639" s="17" t="s">
        <v>16</v>
      </c>
    </row>
    <row r="2640" spans="1:9" x14ac:dyDescent="0.25">
      <c r="A2640" s="10"/>
      <c r="B2640" s="10" t="s">
        <v>4200</v>
      </c>
      <c r="C2640" s="7" t="s">
        <v>385</v>
      </c>
      <c r="D2640" s="12">
        <v>2055000</v>
      </c>
      <c r="E2640" s="11">
        <v>0</v>
      </c>
      <c r="F2640" s="12">
        <v>10500000</v>
      </c>
      <c r="G2640" s="12">
        <v>6500000</v>
      </c>
      <c r="H2640" s="7"/>
      <c r="I2640" s="7"/>
    </row>
    <row r="2641" spans="1:9" x14ac:dyDescent="0.25">
      <c r="A2641" s="13" t="s">
        <v>2096</v>
      </c>
      <c r="B2641" s="13" t="s">
        <v>4201</v>
      </c>
      <c r="C2641" s="14" t="s">
        <v>1348</v>
      </c>
      <c r="D2641" s="16">
        <v>2055000</v>
      </c>
      <c r="E2641" s="15">
        <v>0</v>
      </c>
      <c r="F2641" s="16">
        <v>6500000</v>
      </c>
      <c r="G2641" s="15">
        <v>0</v>
      </c>
      <c r="H2641" s="18">
        <v>0</v>
      </c>
      <c r="I2641" s="17" t="s">
        <v>16</v>
      </c>
    </row>
    <row r="2642" spans="1:9" x14ac:dyDescent="0.25">
      <c r="A2642" s="13" t="s">
        <v>2099</v>
      </c>
      <c r="B2642" s="13" t="s">
        <v>4202</v>
      </c>
      <c r="C2642" s="14" t="s">
        <v>1915</v>
      </c>
      <c r="D2642" s="15">
        <v>0</v>
      </c>
      <c r="E2642" s="15">
        <v>0</v>
      </c>
      <c r="F2642" s="16">
        <v>4000000</v>
      </c>
      <c r="G2642" s="16">
        <v>6500000</v>
      </c>
      <c r="H2642" s="18">
        <v>0</v>
      </c>
      <c r="I2642" s="17" t="s">
        <v>16</v>
      </c>
    </row>
    <row r="2643" spans="1:9" x14ac:dyDescent="0.25">
      <c r="A2643" s="13" t="s">
        <v>2101</v>
      </c>
      <c r="B2643" s="13" t="s">
        <v>4203</v>
      </c>
      <c r="C2643" s="14" t="s">
        <v>1916</v>
      </c>
      <c r="D2643" s="15">
        <v>0</v>
      </c>
      <c r="E2643" s="15">
        <v>0</v>
      </c>
      <c r="F2643" s="15">
        <v>0</v>
      </c>
      <c r="G2643" s="15">
        <v>0</v>
      </c>
      <c r="H2643" s="18">
        <v>0</v>
      </c>
      <c r="I2643" s="17" t="s">
        <v>16</v>
      </c>
    </row>
    <row r="2644" spans="1:9" x14ac:dyDescent="0.25">
      <c r="A2644" s="10"/>
      <c r="B2644" s="10" t="s">
        <v>4204</v>
      </c>
      <c r="C2644" s="7" t="s">
        <v>1917</v>
      </c>
      <c r="D2644" s="12">
        <v>303741000</v>
      </c>
      <c r="E2644" s="12">
        <v>51763850</v>
      </c>
      <c r="F2644" s="12">
        <v>1411200000</v>
      </c>
      <c r="G2644" s="12">
        <v>1401700000</v>
      </c>
      <c r="H2644" s="7"/>
      <c r="I2644" s="7"/>
    </row>
    <row r="2645" spans="1:9" x14ac:dyDescent="0.25">
      <c r="A2645" s="13" t="s">
        <v>2103</v>
      </c>
      <c r="B2645" s="13" t="s">
        <v>4205</v>
      </c>
      <c r="C2645" s="14" t="s">
        <v>1918</v>
      </c>
      <c r="D2645" s="16">
        <v>3741000</v>
      </c>
      <c r="E2645" s="15">
        <v>0</v>
      </c>
      <c r="F2645" s="16">
        <v>4000000</v>
      </c>
      <c r="G2645" s="15">
        <v>0</v>
      </c>
      <c r="H2645" s="18">
        <v>0</v>
      </c>
      <c r="I2645" s="17" t="s">
        <v>16</v>
      </c>
    </row>
    <row r="2646" spans="1:9" x14ac:dyDescent="0.25">
      <c r="A2646" s="13" t="s">
        <v>2105</v>
      </c>
      <c r="B2646" s="13" t="s">
        <v>4206</v>
      </c>
      <c r="C2646" s="14" t="s">
        <v>1919</v>
      </c>
      <c r="D2646" s="16">
        <v>300000000</v>
      </c>
      <c r="E2646" s="16">
        <v>50000000</v>
      </c>
      <c r="F2646" s="16">
        <v>600000000</v>
      </c>
      <c r="G2646" s="16">
        <v>500000000</v>
      </c>
      <c r="H2646" s="18">
        <v>0</v>
      </c>
      <c r="I2646" s="17" t="s">
        <v>16</v>
      </c>
    </row>
    <row r="2647" spans="1:9" x14ac:dyDescent="0.25">
      <c r="A2647" s="13" t="s">
        <v>2107</v>
      </c>
      <c r="B2647" s="13" t="s">
        <v>4207</v>
      </c>
      <c r="C2647" s="14" t="s">
        <v>1920</v>
      </c>
      <c r="D2647" s="15">
        <v>0</v>
      </c>
      <c r="E2647" s="15">
        <v>0</v>
      </c>
      <c r="F2647" s="16">
        <v>728000000</v>
      </c>
      <c r="G2647" s="16">
        <v>846000000</v>
      </c>
      <c r="H2647" s="18">
        <v>0</v>
      </c>
      <c r="I2647" s="17" t="s">
        <v>16</v>
      </c>
    </row>
    <row r="2648" spans="1:9" ht="21" x14ac:dyDescent="0.25">
      <c r="A2648" s="13" t="s">
        <v>2109</v>
      </c>
      <c r="B2648" s="13" t="s">
        <v>4208</v>
      </c>
      <c r="C2648" s="14" t="s">
        <v>1921</v>
      </c>
      <c r="D2648" s="15">
        <v>0</v>
      </c>
      <c r="E2648" s="15">
        <v>0</v>
      </c>
      <c r="F2648" s="15">
        <v>0</v>
      </c>
      <c r="G2648" s="15">
        <v>0</v>
      </c>
      <c r="H2648" s="18">
        <v>0</v>
      </c>
      <c r="I2648" s="17" t="s">
        <v>16</v>
      </c>
    </row>
    <row r="2649" spans="1:9" x14ac:dyDescent="0.25">
      <c r="A2649" s="13" t="s">
        <v>2111</v>
      </c>
      <c r="B2649" s="13" t="s">
        <v>4209</v>
      </c>
      <c r="C2649" s="14" t="s">
        <v>1922</v>
      </c>
      <c r="D2649" s="15">
        <v>0</v>
      </c>
      <c r="E2649" s="16">
        <v>500000</v>
      </c>
      <c r="F2649" s="16">
        <v>3000000</v>
      </c>
      <c r="G2649" s="15">
        <v>0</v>
      </c>
      <c r="H2649" s="18">
        <v>0</v>
      </c>
      <c r="I2649" s="17" t="s">
        <v>16</v>
      </c>
    </row>
    <row r="2650" spans="1:9" x14ac:dyDescent="0.25">
      <c r="A2650" s="13" t="s">
        <v>2114</v>
      </c>
      <c r="B2650" s="13" t="s">
        <v>4210</v>
      </c>
      <c r="C2650" s="14" t="s">
        <v>1923</v>
      </c>
      <c r="D2650" s="15">
        <v>0</v>
      </c>
      <c r="E2650" s="16">
        <v>994600</v>
      </c>
      <c r="F2650" s="16">
        <v>2200000</v>
      </c>
      <c r="G2650" s="15">
        <v>0</v>
      </c>
      <c r="H2650" s="18">
        <v>0</v>
      </c>
      <c r="I2650" s="17" t="s">
        <v>16</v>
      </c>
    </row>
    <row r="2651" spans="1:9" x14ac:dyDescent="0.25">
      <c r="A2651" s="13" t="s">
        <v>2116</v>
      </c>
      <c r="B2651" s="13" t="s">
        <v>4211</v>
      </c>
      <c r="C2651" s="14" t="s">
        <v>1924</v>
      </c>
      <c r="D2651" s="15">
        <v>0</v>
      </c>
      <c r="E2651" s="15">
        <v>0</v>
      </c>
      <c r="F2651" s="16">
        <v>500000</v>
      </c>
      <c r="G2651" s="15">
        <v>0</v>
      </c>
      <c r="H2651" s="18">
        <v>0</v>
      </c>
      <c r="I2651" s="17" t="s">
        <v>16</v>
      </c>
    </row>
    <row r="2652" spans="1:9" x14ac:dyDescent="0.25">
      <c r="A2652" s="13" t="s">
        <v>2119</v>
      </c>
      <c r="B2652" s="13" t="s">
        <v>4212</v>
      </c>
      <c r="C2652" s="14" t="s">
        <v>1261</v>
      </c>
      <c r="D2652" s="15">
        <v>0</v>
      </c>
      <c r="E2652" s="16">
        <v>269250</v>
      </c>
      <c r="F2652" s="16">
        <v>500000</v>
      </c>
      <c r="G2652" s="16">
        <v>700000</v>
      </c>
      <c r="H2652" s="18">
        <v>0</v>
      </c>
      <c r="I2652" s="17" t="s">
        <v>16</v>
      </c>
    </row>
    <row r="2653" spans="1:9" x14ac:dyDescent="0.25">
      <c r="A2653" s="13" t="s">
        <v>2122</v>
      </c>
      <c r="B2653" s="13" t="s">
        <v>4213</v>
      </c>
      <c r="C2653" s="14" t="s">
        <v>1925</v>
      </c>
      <c r="D2653" s="15">
        <v>0</v>
      </c>
      <c r="E2653" s="15">
        <v>0</v>
      </c>
      <c r="F2653" s="16">
        <v>2000000</v>
      </c>
      <c r="G2653" s="15">
        <v>0</v>
      </c>
      <c r="H2653" s="18">
        <v>0</v>
      </c>
      <c r="I2653" s="17" t="s">
        <v>16</v>
      </c>
    </row>
    <row r="2654" spans="1:9" ht="21" x14ac:dyDescent="0.25">
      <c r="A2654" s="13" t="s">
        <v>2125</v>
      </c>
      <c r="B2654" s="13" t="s">
        <v>4214</v>
      </c>
      <c r="C2654" s="14" t="s">
        <v>1926</v>
      </c>
      <c r="D2654" s="15">
        <v>0</v>
      </c>
      <c r="E2654" s="15">
        <v>0</v>
      </c>
      <c r="F2654" s="16">
        <v>71000000</v>
      </c>
      <c r="G2654" s="16">
        <v>55000000</v>
      </c>
      <c r="H2654" s="18">
        <v>0</v>
      </c>
      <c r="I2654" s="17" t="s">
        <v>16</v>
      </c>
    </row>
    <row r="2655" spans="1:9" x14ac:dyDescent="0.25">
      <c r="A2655" s="19" t="s">
        <v>54</v>
      </c>
      <c r="B2655" s="19"/>
      <c r="C2655" s="19"/>
      <c r="D2655" s="20">
        <v>305796000</v>
      </c>
      <c r="E2655" s="20">
        <v>51763850</v>
      </c>
      <c r="F2655" s="20">
        <v>1901000000</v>
      </c>
      <c r="G2655" s="20">
        <v>1892668000</v>
      </c>
      <c r="H2655" s="21"/>
      <c r="I2655" s="21"/>
    </row>
    <row r="2656" spans="1:9" x14ac:dyDescent="0.25">
      <c r="A2656" s="8"/>
      <c r="B2656" s="9" t="s">
        <v>55</v>
      </c>
      <c r="C2656" s="9"/>
      <c r="D2656" s="9"/>
      <c r="E2656" s="9"/>
      <c r="F2656" s="9"/>
      <c r="G2656" s="9"/>
      <c r="H2656" s="9"/>
      <c r="I2656" s="9"/>
    </row>
    <row r="2657" spans="1:9" x14ac:dyDescent="0.25">
      <c r="A2657" s="19" t="s">
        <v>54</v>
      </c>
      <c r="B2657" s="19"/>
      <c r="C2657" s="19"/>
      <c r="D2657" s="19"/>
      <c r="E2657" s="19"/>
      <c r="F2657" s="19"/>
      <c r="G2657" s="22">
        <v>0</v>
      </c>
      <c r="H2657" s="23"/>
      <c r="I2657" s="23"/>
    </row>
    <row r="2658" spans="1:9" ht="21" x14ac:dyDescent="0.25">
      <c r="A2658" s="19" t="s">
        <v>56</v>
      </c>
      <c r="B2658" s="19"/>
      <c r="C2658" s="19"/>
      <c r="D2658" s="12">
        <v>305796000</v>
      </c>
      <c r="E2658" s="12">
        <v>51763850</v>
      </c>
      <c r="F2658" s="12">
        <v>1901000000</v>
      </c>
      <c r="G2658" s="12">
        <v>1892668000</v>
      </c>
      <c r="H2658" s="23"/>
      <c r="I2658" s="23"/>
    </row>
    <row r="2659" spans="1:9" ht="31.5" x14ac:dyDescent="0.25">
      <c r="A2659" s="6" t="s">
        <v>2684</v>
      </c>
      <c r="B2659" s="7" t="s">
        <v>1927</v>
      </c>
      <c r="C2659" s="7"/>
      <c r="D2659" s="7"/>
      <c r="E2659" s="7"/>
      <c r="F2659" s="7"/>
      <c r="G2659" s="7"/>
      <c r="H2659" s="7"/>
      <c r="I2659" s="7"/>
    </row>
    <row r="2660" spans="1:9" x14ac:dyDescent="0.25">
      <c r="A2660" s="8"/>
      <c r="B2660" s="9" t="s">
        <v>12</v>
      </c>
      <c r="C2660" s="9"/>
      <c r="D2660" s="9"/>
      <c r="E2660" s="9"/>
      <c r="F2660" s="9"/>
      <c r="G2660" s="9"/>
      <c r="H2660" s="9"/>
      <c r="I2660" s="9"/>
    </row>
    <row r="2661" spans="1:9" x14ac:dyDescent="0.25">
      <c r="A2661" s="10"/>
      <c r="B2661" s="10" t="s">
        <v>4215</v>
      </c>
      <c r="C2661" s="7" t="s">
        <v>23</v>
      </c>
      <c r="D2661" s="12">
        <v>996666.66</v>
      </c>
      <c r="E2661" s="12">
        <v>1203000</v>
      </c>
      <c r="F2661" s="12">
        <v>1500000</v>
      </c>
      <c r="G2661" s="12">
        <v>1500000</v>
      </c>
      <c r="H2661" s="7"/>
      <c r="I2661" s="7"/>
    </row>
    <row r="2662" spans="1:9" x14ac:dyDescent="0.25">
      <c r="A2662" s="13" t="s">
        <v>2063</v>
      </c>
      <c r="B2662" s="13" t="s">
        <v>4216</v>
      </c>
      <c r="C2662" s="14" t="s">
        <v>1928</v>
      </c>
      <c r="D2662" s="16">
        <v>327777.77</v>
      </c>
      <c r="E2662" s="16">
        <v>480000</v>
      </c>
      <c r="F2662" s="16">
        <v>650000</v>
      </c>
      <c r="G2662" s="16">
        <v>1000000</v>
      </c>
      <c r="H2662" s="18">
        <v>0</v>
      </c>
      <c r="I2662" s="17" t="s">
        <v>16</v>
      </c>
    </row>
    <row r="2663" spans="1:9" x14ac:dyDescent="0.25">
      <c r="A2663" s="13" t="s">
        <v>2066</v>
      </c>
      <c r="B2663" s="13" t="s">
        <v>4217</v>
      </c>
      <c r="C2663" s="14" t="s">
        <v>1929</v>
      </c>
      <c r="D2663" s="16">
        <v>283333.33</v>
      </c>
      <c r="E2663" s="15">
        <v>0</v>
      </c>
      <c r="F2663" s="15">
        <v>0</v>
      </c>
      <c r="G2663" s="15">
        <v>0</v>
      </c>
      <c r="H2663" s="18">
        <v>0</v>
      </c>
      <c r="I2663" s="17" t="s">
        <v>16</v>
      </c>
    </row>
    <row r="2664" spans="1:9" x14ac:dyDescent="0.25">
      <c r="A2664" s="13" t="s">
        <v>2068</v>
      </c>
      <c r="B2664" s="13" t="s">
        <v>4218</v>
      </c>
      <c r="C2664" s="14" t="s">
        <v>1930</v>
      </c>
      <c r="D2664" s="16">
        <v>385555.56</v>
      </c>
      <c r="E2664" s="16">
        <v>433000</v>
      </c>
      <c r="F2664" s="16">
        <v>500000</v>
      </c>
      <c r="G2664" s="15">
        <v>0</v>
      </c>
      <c r="H2664" s="18">
        <v>0</v>
      </c>
      <c r="I2664" s="17" t="s">
        <v>16</v>
      </c>
    </row>
    <row r="2665" spans="1:9" x14ac:dyDescent="0.25">
      <c r="A2665" s="13" t="s">
        <v>2070</v>
      </c>
      <c r="B2665" s="13" t="s">
        <v>4219</v>
      </c>
      <c r="C2665" s="14" t="s">
        <v>1931</v>
      </c>
      <c r="D2665" s="15">
        <v>0</v>
      </c>
      <c r="E2665" s="15">
        <v>0</v>
      </c>
      <c r="F2665" s="15">
        <v>0</v>
      </c>
      <c r="G2665" s="15">
        <v>0</v>
      </c>
      <c r="H2665" s="18">
        <v>0</v>
      </c>
      <c r="I2665" s="17" t="s">
        <v>16</v>
      </c>
    </row>
    <row r="2666" spans="1:9" x14ac:dyDescent="0.25">
      <c r="A2666" s="13" t="s">
        <v>2072</v>
      </c>
      <c r="B2666" s="13" t="s">
        <v>4220</v>
      </c>
      <c r="C2666" s="14" t="s">
        <v>1811</v>
      </c>
      <c r="D2666" s="15">
        <v>0</v>
      </c>
      <c r="E2666" s="16">
        <v>290000</v>
      </c>
      <c r="F2666" s="16">
        <v>350000</v>
      </c>
      <c r="G2666" s="15">
        <v>0</v>
      </c>
      <c r="H2666" s="18">
        <v>0</v>
      </c>
      <c r="I2666" s="17" t="s">
        <v>16</v>
      </c>
    </row>
    <row r="2667" spans="1:9" x14ac:dyDescent="0.25">
      <c r="A2667" s="13" t="s">
        <v>2074</v>
      </c>
      <c r="B2667" s="13" t="s">
        <v>4221</v>
      </c>
      <c r="C2667" s="14" t="s">
        <v>1932</v>
      </c>
      <c r="D2667" s="15">
        <v>0</v>
      </c>
      <c r="E2667" s="15">
        <v>0</v>
      </c>
      <c r="F2667" s="15">
        <v>0</v>
      </c>
      <c r="G2667" s="16">
        <v>500000</v>
      </c>
      <c r="H2667" s="18">
        <v>0</v>
      </c>
      <c r="I2667" s="17" t="s">
        <v>16</v>
      </c>
    </row>
    <row r="2668" spans="1:9" x14ac:dyDescent="0.25">
      <c r="A2668" s="10"/>
      <c r="B2668" s="10" t="s">
        <v>4222</v>
      </c>
      <c r="C2668" s="7" t="s">
        <v>42</v>
      </c>
      <c r="D2668" s="11">
        <v>0</v>
      </c>
      <c r="E2668" s="12">
        <v>440000</v>
      </c>
      <c r="F2668" s="12">
        <v>500000</v>
      </c>
      <c r="G2668" s="12">
        <v>2500000</v>
      </c>
      <c r="H2668" s="7"/>
      <c r="I2668" s="7"/>
    </row>
    <row r="2669" spans="1:9" x14ac:dyDescent="0.25">
      <c r="A2669" s="13" t="s">
        <v>2077</v>
      </c>
      <c r="B2669" s="13" t="s">
        <v>4223</v>
      </c>
      <c r="C2669" s="14" t="s">
        <v>61</v>
      </c>
      <c r="D2669" s="15">
        <v>0</v>
      </c>
      <c r="E2669" s="16">
        <v>440000</v>
      </c>
      <c r="F2669" s="16">
        <v>500000</v>
      </c>
      <c r="G2669" s="15">
        <v>0</v>
      </c>
      <c r="H2669" s="18">
        <v>0</v>
      </c>
      <c r="I2669" s="17" t="s">
        <v>16</v>
      </c>
    </row>
    <row r="2670" spans="1:9" x14ac:dyDescent="0.25">
      <c r="A2670" s="13" t="s">
        <v>2080</v>
      </c>
      <c r="B2670" s="13" t="s">
        <v>4224</v>
      </c>
      <c r="C2670" s="14" t="s">
        <v>1933</v>
      </c>
      <c r="D2670" s="15">
        <v>0</v>
      </c>
      <c r="E2670" s="15">
        <v>0</v>
      </c>
      <c r="F2670" s="15">
        <v>0</v>
      </c>
      <c r="G2670" s="16">
        <v>1000000</v>
      </c>
      <c r="H2670" s="18">
        <v>0</v>
      </c>
      <c r="I2670" s="17" t="s">
        <v>16</v>
      </c>
    </row>
    <row r="2671" spans="1:9" x14ac:dyDescent="0.25">
      <c r="A2671" s="13" t="s">
        <v>2082</v>
      </c>
      <c r="B2671" s="13" t="s">
        <v>4225</v>
      </c>
      <c r="C2671" s="14" t="s">
        <v>1934</v>
      </c>
      <c r="D2671" s="15">
        <v>0</v>
      </c>
      <c r="E2671" s="15">
        <v>0</v>
      </c>
      <c r="F2671" s="15">
        <v>0</v>
      </c>
      <c r="G2671" s="16">
        <v>500000</v>
      </c>
      <c r="H2671" s="18">
        <v>0</v>
      </c>
      <c r="I2671" s="17" t="s">
        <v>16</v>
      </c>
    </row>
    <row r="2672" spans="1:9" x14ac:dyDescent="0.25">
      <c r="A2672" s="13" t="s">
        <v>2084</v>
      </c>
      <c r="B2672" s="13" t="s">
        <v>4226</v>
      </c>
      <c r="C2672" s="14" t="s">
        <v>1935</v>
      </c>
      <c r="D2672" s="15">
        <v>0</v>
      </c>
      <c r="E2672" s="15">
        <v>0</v>
      </c>
      <c r="F2672" s="15">
        <v>0</v>
      </c>
      <c r="G2672" s="16">
        <v>500000</v>
      </c>
      <c r="H2672" s="18">
        <v>0</v>
      </c>
      <c r="I2672" s="17" t="s">
        <v>16</v>
      </c>
    </row>
    <row r="2673" spans="1:9" x14ac:dyDescent="0.25">
      <c r="A2673" s="13" t="s">
        <v>2088</v>
      </c>
      <c r="B2673" s="13" t="s">
        <v>4227</v>
      </c>
      <c r="C2673" s="14" t="s">
        <v>1936</v>
      </c>
      <c r="D2673" s="15">
        <v>0</v>
      </c>
      <c r="E2673" s="15">
        <v>0</v>
      </c>
      <c r="F2673" s="15">
        <v>0</v>
      </c>
      <c r="G2673" s="16">
        <v>250000</v>
      </c>
      <c r="H2673" s="18">
        <v>0</v>
      </c>
      <c r="I2673" s="17" t="s">
        <v>16</v>
      </c>
    </row>
    <row r="2674" spans="1:9" x14ac:dyDescent="0.25">
      <c r="A2674" s="13" t="s">
        <v>2090</v>
      </c>
      <c r="B2674" s="13" t="s">
        <v>4228</v>
      </c>
      <c r="C2674" s="14" t="s">
        <v>1937</v>
      </c>
      <c r="D2674" s="15">
        <v>0</v>
      </c>
      <c r="E2674" s="15">
        <v>0</v>
      </c>
      <c r="F2674" s="15">
        <v>0</v>
      </c>
      <c r="G2674" s="16">
        <v>250000</v>
      </c>
      <c r="H2674" s="18">
        <v>0</v>
      </c>
      <c r="I2674" s="17" t="s">
        <v>16</v>
      </c>
    </row>
    <row r="2675" spans="1:9" x14ac:dyDescent="0.25">
      <c r="A2675" s="19" t="s">
        <v>54</v>
      </c>
      <c r="B2675" s="19"/>
      <c r="C2675" s="19"/>
      <c r="D2675" s="20">
        <v>996666.66</v>
      </c>
      <c r="E2675" s="20">
        <v>1643000</v>
      </c>
      <c r="F2675" s="20">
        <v>2000000</v>
      </c>
      <c r="G2675" s="20">
        <v>4000000</v>
      </c>
      <c r="H2675" s="21"/>
      <c r="I2675" s="21"/>
    </row>
    <row r="2676" spans="1:9" x14ac:dyDescent="0.25">
      <c r="A2676" s="8"/>
      <c r="B2676" s="9" t="s">
        <v>55</v>
      </c>
      <c r="C2676" s="9"/>
      <c r="D2676" s="9"/>
      <c r="E2676" s="9"/>
      <c r="F2676" s="9"/>
      <c r="G2676" s="9"/>
      <c r="H2676" s="9"/>
      <c r="I2676" s="9"/>
    </row>
    <row r="2677" spans="1:9" x14ac:dyDescent="0.25">
      <c r="A2677" s="19" t="s">
        <v>54</v>
      </c>
      <c r="B2677" s="19"/>
      <c r="C2677" s="19"/>
      <c r="D2677" s="19"/>
      <c r="E2677" s="19"/>
      <c r="F2677" s="19"/>
      <c r="G2677" s="22">
        <v>0</v>
      </c>
      <c r="H2677" s="23"/>
      <c r="I2677" s="23"/>
    </row>
    <row r="2678" spans="1:9" ht="21" x14ac:dyDescent="0.25">
      <c r="A2678" s="19" t="s">
        <v>56</v>
      </c>
      <c r="B2678" s="19"/>
      <c r="C2678" s="19"/>
      <c r="D2678" s="12">
        <v>996666.66</v>
      </c>
      <c r="E2678" s="12">
        <v>1643000</v>
      </c>
      <c r="F2678" s="12">
        <v>2000000</v>
      </c>
      <c r="G2678" s="12">
        <v>4000000</v>
      </c>
      <c r="H2678" s="23"/>
      <c r="I2678" s="23"/>
    </row>
    <row r="2679" spans="1:9" ht="31.5" x14ac:dyDescent="0.25">
      <c r="A2679" s="6" t="s">
        <v>2687</v>
      </c>
      <c r="B2679" s="7" t="s">
        <v>1938</v>
      </c>
      <c r="C2679" s="7"/>
      <c r="D2679" s="7"/>
      <c r="E2679" s="7"/>
      <c r="F2679" s="7"/>
      <c r="G2679" s="7"/>
      <c r="H2679" s="7"/>
      <c r="I2679" s="7"/>
    </row>
    <row r="2680" spans="1:9" x14ac:dyDescent="0.25">
      <c r="A2680" s="8"/>
      <c r="B2680" s="9" t="s">
        <v>12</v>
      </c>
      <c r="C2680" s="9"/>
      <c r="D2680" s="9"/>
      <c r="E2680" s="9"/>
      <c r="F2680" s="9"/>
      <c r="G2680" s="9"/>
      <c r="H2680" s="9"/>
      <c r="I2680" s="9"/>
    </row>
    <row r="2681" spans="1:9" x14ac:dyDescent="0.25">
      <c r="A2681" s="10"/>
      <c r="B2681" s="10" t="s">
        <v>4229</v>
      </c>
      <c r="C2681" s="7" t="s">
        <v>1939</v>
      </c>
      <c r="D2681" s="11">
        <v>0</v>
      </c>
      <c r="E2681" s="11">
        <v>0</v>
      </c>
      <c r="F2681" s="12">
        <v>14500000</v>
      </c>
      <c r="G2681" s="12">
        <v>9500000</v>
      </c>
      <c r="H2681" s="7"/>
      <c r="I2681" s="7"/>
    </row>
    <row r="2682" spans="1:9" ht="21" x14ac:dyDescent="0.25">
      <c r="A2682" s="13" t="s">
        <v>2063</v>
      </c>
      <c r="B2682" s="13" t="s">
        <v>4230</v>
      </c>
      <c r="C2682" s="14" t="s">
        <v>1940</v>
      </c>
      <c r="D2682" s="15">
        <v>0</v>
      </c>
      <c r="E2682" s="15">
        <v>0</v>
      </c>
      <c r="F2682" s="16">
        <v>2000000</v>
      </c>
      <c r="G2682" s="16">
        <v>2000000</v>
      </c>
      <c r="H2682" s="18">
        <v>0</v>
      </c>
      <c r="I2682" s="17" t="s">
        <v>16</v>
      </c>
    </row>
    <row r="2683" spans="1:9" ht="21" x14ac:dyDescent="0.25">
      <c r="A2683" s="13" t="s">
        <v>2066</v>
      </c>
      <c r="B2683" s="13" t="s">
        <v>4231</v>
      </c>
      <c r="C2683" s="14" t="s">
        <v>1941</v>
      </c>
      <c r="D2683" s="15">
        <v>0</v>
      </c>
      <c r="E2683" s="15">
        <v>0</v>
      </c>
      <c r="F2683" s="16">
        <v>500000</v>
      </c>
      <c r="G2683" s="15">
        <v>0</v>
      </c>
      <c r="H2683" s="18">
        <v>0</v>
      </c>
      <c r="I2683" s="17" t="s">
        <v>16</v>
      </c>
    </row>
    <row r="2684" spans="1:9" ht="21" x14ac:dyDescent="0.25">
      <c r="A2684" s="13" t="s">
        <v>2068</v>
      </c>
      <c r="B2684" s="13" t="s">
        <v>4232</v>
      </c>
      <c r="C2684" s="14" t="s">
        <v>1942</v>
      </c>
      <c r="D2684" s="15">
        <v>0</v>
      </c>
      <c r="E2684" s="15">
        <v>0</v>
      </c>
      <c r="F2684" s="16">
        <v>1000000</v>
      </c>
      <c r="G2684" s="16">
        <v>1000000</v>
      </c>
      <c r="H2684" s="18">
        <v>0</v>
      </c>
      <c r="I2684" s="17" t="s">
        <v>16</v>
      </c>
    </row>
    <row r="2685" spans="1:9" x14ac:dyDescent="0.25">
      <c r="A2685" s="13" t="s">
        <v>2077</v>
      </c>
      <c r="B2685" s="13" t="s">
        <v>4233</v>
      </c>
      <c r="C2685" s="14" t="s">
        <v>1943</v>
      </c>
      <c r="D2685" s="15">
        <v>0</v>
      </c>
      <c r="E2685" s="15">
        <v>0</v>
      </c>
      <c r="F2685" s="16">
        <v>3000000</v>
      </c>
      <c r="G2685" s="16">
        <v>3000000</v>
      </c>
      <c r="H2685" s="18">
        <v>0</v>
      </c>
      <c r="I2685" s="17" t="s">
        <v>16</v>
      </c>
    </row>
    <row r="2686" spans="1:9" x14ac:dyDescent="0.25">
      <c r="A2686" s="13" t="s">
        <v>2080</v>
      </c>
      <c r="B2686" s="13" t="s">
        <v>4234</v>
      </c>
      <c r="C2686" s="14" t="s">
        <v>1944</v>
      </c>
      <c r="D2686" s="15">
        <v>0</v>
      </c>
      <c r="E2686" s="15">
        <v>0</v>
      </c>
      <c r="F2686" s="16">
        <v>3000000</v>
      </c>
      <c r="G2686" s="15">
        <v>0</v>
      </c>
      <c r="H2686" s="18">
        <v>0</v>
      </c>
      <c r="I2686" s="17" t="s">
        <v>16</v>
      </c>
    </row>
    <row r="2687" spans="1:9" ht="21" x14ac:dyDescent="0.25">
      <c r="A2687" s="13" t="s">
        <v>2082</v>
      </c>
      <c r="B2687" s="13" t="s">
        <v>4235</v>
      </c>
      <c r="C2687" s="14" t="s">
        <v>1945</v>
      </c>
      <c r="D2687" s="15">
        <v>0</v>
      </c>
      <c r="E2687" s="15">
        <v>0</v>
      </c>
      <c r="F2687" s="16">
        <v>5000000</v>
      </c>
      <c r="G2687" s="16">
        <v>3500000</v>
      </c>
      <c r="H2687" s="18">
        <v>0</v>
      </c>
      <c r="I2687" s="17" t="s">
        <v>16</v>
      </c>
    </row>
    <row r="2688" spans="1:9" x14ac:dyDescent="0.25">
      <c r="A2688" s="10"/>
      <c r="B2688" s="10" t="s">
        <v>4236</v>
      </c>
      <c r="C2688" s="7" t="s">
        <v>111</v>
      </c>
      <c r="D2688" s="11">
        <v>0</v>
      </c>
      <c r="E2688" s="11">
        <v>0</v>
      </c>
      <c r="F2688" s="12">
        <v>2000000</v>
      </c>
      <c r="G2688" s="12">
        <v>500000</v>
      </c>
      <c r="H2688" s="7"/>
      <c r="I2688" s="7"/>
    </row>
    <row r="2689" spans="1:9" x14ac:dyDescent="0.25">
      <c r="A2689" s="13" t="s">
        <v>2084</v>
      </c>
      <c r="B2689" s="13" t="s">
        <v>4237</v>
      </c>
      <c r="C2689" s="14" t="s">
        <v>1946</v>
      </c>
      <c r="D2689" s="15">
        <v>0</v>
      </c>
      <c r="E2689" s="15">
        <v>0</v>
      </c>
      <c r="F2689" s="16">
        <v>2000000</v>
      </c>
      <c r="G2689" s="16">
        <v>500000</v>
      </c>
      <c r="H2689" s="18">
        <v>0</v>
      </c>
      <c r="I2689" s="17" t="s">
        <v>16</v>
      </c>
    </row>
    <row r="2690" spans="1:9" x14ac:dyDescent="0.25">
      <c r="A2690" s="10"/>
      <c r="B2690" s="10" t="s">
        <v>4238</v>
      </c>
      <c r="C2690" s="7" t="s">
        <v>1947</v>
      </c>
      <c r="D2690" s="11">
        <v>0</v>
      </c>
      <c r="E2690" s="11">
        <v>0</v>
      </c>
      <c r="F2690" s="12">
        <v>2000000</v>
      </c>
      <c r="G2690" s="12">
        <v>500000</v>
      </c>
      <c r="H2690" s="7"/>
      <c r="I2690" s="7"/>
    </row>
    <row r="2691" spans="1:9" x14ac:dyDescent="0.25">
      <c r="A2691" s="13" t="s">
        <v>2092</v>
      </c>
      <c r="B2691" s="13" t="s">
        <v>4239</v>
      </c>
      <c r="C2691" s="14" t="s">
        <v>1948</v>
      </c>
      <c r="D2691" s="15">
        <v>0</v>
      </c>
      <c r="E2691" s="15">
        <v>0</v>
      </c>
      <c r="F2691" s="16">
        <v>800000</v>
      </c>
      <c r="G2691" s="16">
        <v>200000</v>
      </c>
      <c r="H2691" s="18">
        <v>0</v>
      </c>
      <c r="I2691" s="17" t="s">
        <v>16</v>
      </c>
    </row>
    <row r="2692" spans="1:9" x14ac:dyDescent="0.25">
      <c r="A2692" s="13" t="s">
        <v>2094</v>
      </c>
      <c r="B2692" s="13" t="s">
        <v>4240</v>
      </c>
      <c r="C2692" s="14" t="s">
        <v>1949</v>
      </c>
      <c r="D2692" s="15">
        <v>0</v>
      </c>
      <c r="E2692" s="15">
        <v>0</v>
      </c>
      <c r="F2692" s="16">
        <v>500000</v>
      </c>
      <c r="G2692" s="16">
        <v>100000</v>
      </c>
      <c r="H2692" s="18">
        <v>0</v>
      </c>
      <c r="I2692" s="17" t="s">
        <v>16</v>
      </c>
    </row>
    <row r="2693" spans="1:9" x14ac:dyDescent="0.25">
      <c r="A2693" s="13" t="s">
        <v>2096</v>
      </c>
      <c r="B2693" s="13" t="s">
        <v>4241</v>
      </c>
      <c r="C2693" s="14" t="s">
        <v>1337</v>
      </c>
      <c r="D2693" s="15">
        <v>0</v>
      </c>
      <c r="E2693" s="15">
        <v>0</v>
      </c>
      <c r="F2693" s="16">
        <v>200000</v>
      </c>
      <c r="G2693" s="15">
        <v>0</v>
      </c>
      <c r="H2693" s="18">
        <v>0</v>
      </c>
      <c r="I2693" s="17" t="s">
        <v>16</v>
      </c>
    </row>
    <row r="2694" spans="1:9" x14ac:dyDescent="0.25">
      <c r="A2694" s="13" t="s">
        <v>2099</v>
      </c>
      <c r="B2694" s="13" t="s">
        <v>4242</v>
      </c>
      <c r="C2694" s="14" t="s">
        <v>72</v>
      </c>
      <c r="D2694" s="15">
        <v>0</v>
      </c>
      <c r="E2694" s="15">
        <v>0</v>
      </c>
      <c r="F2694" s="16">
        <v>500000</v>
      </c>
      <c r="G2694" s="16">
        <v>200000</v>
      </c>
      <c r="H2694" s="18">
        <v>0</v>
      </c>
      <c r="I2694" s="17" t="s">
        <v>16</v>
      </c>
    </row>
    <row r="2695" spans="1:9" x14ac:dyDescent="0.25">
      <c r="A2695" s="10"/>
      <c r="B2695" s="10" t="s">
        <v>4243</v>
      </c>
      <c r="C2695" s="7" t="s">
        <v>1950</v>
      </c>
      <c r="D2695" s="11">
        <v>0</v>
      </c>
      <c r="E2695" s="11">
        <v>0</v>
      </c>
      <c r="F2695" s="12">
        <v>2000000</v>
      </c>
      <c r="G2695" s="12">
        <v>500000</v>
      </c>
      <c r="H2695" s="7"/>
      <c r="I2695" s="7"/>
    </row>
    <row r="2696" spans="1:9" x14ac:dyDescent="0.25">
      <c r="A2696" s="13" t="s">
        <v>2101</v>
      </c>
      <c r="B2696" s="13" t="s">
        <v>4244</v>
      </c>
      <c r="C2696" s="14" t="s">
        <v>1951</v>
      </c>
      <c r="D2696" s="15">
        <v>0</v>
      </c>
      <c r="E2696" s="15">
        <v>0</v>
      </c>
      <c r="F2696" s="16">
        <v>1000000</v>
      </c>
      <c r="G2696" s="15">
        <v>0</v>
      </c>
      <c r="H2696" s="18">
        <v>0</v>
      </c>
      <c r="I2696" s="17" t="s">
        <v>16</v>
      </c>
    </row>
    <row r="2697" spans="1:9" x14ac:dyDescent="0.25">
      <c r="A2697" s="13" t="s">
        <v>2103</v>
      </c>
      <c r="B2697" s="13" t="s">
        <v>4245</v>
      </c>
      <c r="C2697" s="14" t="s">
        <v>1952</v>
      </c>
      <c r="D2697" s="15">
        <v>0</v>
      </c>
      <c r="E2697" s="15">
        <v>0</v>
      </c>
      <c r="F2697" s="16">
        <v>500000</v>
      </c>
      <c r="G2697" s="16">
        <v>250000</v>
      </c>
      <c r="H2697" s="18">
        <v>0</v>
      </c>
      <c r="I2697" s="17" t="s">
        <v>16</v>
      </c>
    </row>
    <row r="2698" spans="1:9" x14ac:dyDescent="0.25">
      <c r="A2698" s="13" t="s">
        <v>2105</v>
      </c>
      <c r="B2698" s="13" t="s">
        <v>4246</v>
      </c>
      <c r="C2698" s="14" t="s">
        <v>80</v>
      </c>
      <c r="D2698" s="15">
        <v>0</v>
      </c>
      <c r="E2698" s="15">
        <v>0</v>
      </c>
      <c r="F2698" s="16">
        <v>500000</v>
      </c>
      <c r="G2698" s="16">
        <v>250000</v>
      </c>
      <c r="H2698" s="18">
        <v>0</v>
      </c>
      <c r="I2698" s="17" t="s">
        <v>16</v>
      </c>
    </row>
    <row r="2699" spans="1:9" x14ac:dyDescent="0.25">
      <c r="A2699" s="10"/>
      <c r="B2699" s="10" t="s">
        <v>4247</v>
      </c>
      <c r="C2699" s="7" t="s">
        <v>376</v>
      </c>
      <c r="D2699" s="12">
        <v>1386224</v>
      </c>
      <c r="E2699" s="12">
        <v>600000</v>
      </c>
      <c r="F2699" s="12">
        <v>2500000</v>
      </c>
      <c r="G2699" s="12">
        <v>1000000</v>
      </c>
      <c r="H2699" s="7"/>
      <c r="I2699" s="7"/>
    </row>
    <row r="2700" spans="1:9" x14ac:dyDescent="0.25">
      <c r="A2700" s="13" t="s">
        <v>2122</v>
      </c>
      <c r="B2700" s="13" t="s">
        <v>4248</v>
      </c>
      <c r="C2700" s="14" t="s">
        <v>108</v>
      </c>
      <c r="D2700" s="16">
        <v>1386224</v>
      </c>
      <c r="E2700" s="16">
        <v>600000</v>
      </c>
      <c r="F2700" s="16">
        <v>2500000</v>
      </c>
      <c r="G2700" s="16">
        <v>1000000</v>
      </c>
      <c r="H2700" s="18">
        <v>0</v>
      </c>
      <c r="I2700" s="17" t="s">
        <v>16</v>
      </c>
    </row>
    <row r="2701" spans="1:9" x14ac:dyDescent="0.25">
      <c r="A2701" s="10"/>
      <c r="B2701" s="10" t="s">
        <v>4249</v>
      </c>
      <c r="C2701" s="7" t="s">
        <v>1953</v>
      </c>
      <c r="D2701" s="11">
        <v>0</v>
      </c>
      <c r="E2701" s="11">
        <v>0</v>
      </c>
      <c r="F2701" s="12">
        <v>15000000</v>
      </c>
      <c r="G2701" s="12">
        <v>5000000</v>
      </c>
      <c r="H2701" s="7"/>
      <c r="I2701" s="7"/>
    </row>
    <row r="2702" spans="1:9" x14ac:dyDescent="0.25">
      <c r="A2702" s="13" t="s">
        <v>2125</v>
      </c>
      <c r="B2702" s="13" t="s">
        <v>4250</v>
      </c>
      <c r="C2702" s="14" t="s">
        <v>1953</v>
      </c>
      <c r="D2702" s="15">
        <v>0</v>
      </c>
      <c r="E2702" s="15">
        <v>0</v>
      </c>
      <c r="F2702" s="16">
        <v>15000000</v>
      </c>
      <c r="G2702" s="16">
        <v>5000000</v>
      </c>
      <c r="H2702" s="18">
        <v>0</v>
      </c>
      <c r="I2702" s="17" t="s">
        <v>16</v>
      </c>
    </row>
    <row r="2703" spans="1:9" x14ac:dyDescent="0.25">
      <c r="A2703" s="19" t="s">
        <v>54</v>
      </c>
      <c r="B2703" s="19"/>
      <c r="C2703" s="19"/>
      <c r="D2703" s="20">
        <v>1386224</v>
      </c>
      <c r="E2703" s="20">
        <v>600000</v>
      </c>
      <c r="F2703" s="20">
        <v>38000000</v>
      </c>
      <c r="G2703" s="20">
        <v>17000000</v>
      </c>
      <c r="H2703" s="21"/>
      <c r="I2703" s="21"/>
    </row>
    <row r="2704" spans="1:9" x14ac:dyDescent="0.25">
      <c r="A2704" s="8"/>
      <c r="B2704" s="9" t="s">
        <v>55</v>
      </c>
      <c r="C2704" s="9"/>
      <c r="D2704" s="9"/>
      <c r="E2704" s="9"/>
      <c r="F2704" s="9"/>
      <c r="G2704" s="9"/>
      <c r="H2704" s="9"/>
      <c r="I2704" s="9"/>
    </row>
    <row r="2705" spans="1:9" x14ac:dyDescent="0.25">
      <c r="A2705" s="19" t="s">
        <v>54</v>
      </c>
      <c r="B2705" s="19"/>
      <c r="C2705" s="19"/>
      <c r="D2705" s="19"/>
      <c r="E2705" s="19"/>
      <c r="F2705" s="19"/>
      <c r="G2705" s="22">
        <v>0</v>
      </c>
      <c r="H2705" s="23"/>
      <c r="I2705" s="23"/>
    </row>
    <row r="2706" spans="1:9" ht="21" x14ac:dyDescent="0.25">
      <c r="A2706" s="19" t="s">
        <v>56</v>
      </c>
      <c r="B2706" s="19"/>
      <c r="C2706" s="19"/>
      <c r="D2706" s="12">
        <v>1386224</v>
      </c>
      <c r="E2706" s="12">
        <v>600000</v>
      </c>
      <c r="F2706" s="12">
        <v>38000000</v>
      </c>
      <c r="G2706" s="12">
        <v>17000000</v>
      </c>
      <c r="H2706" s="23"/>
      <c r="I2706" s="23"/>
    </row>
    <row r="2707" spans="1:9" x14ac:dyDescent="0.25">
      <c r="A2707" s="6" t="s">
        <v>2688</v>
      </c>
      <c r="B2707" s="7" t="s">
        <v>1954</v>
      </c>
      <c r="C2707" s="7"/>
      <c r="D2707" s="7"/>
      <c r="E2707" s="7"/>
      <c r="F2707" s="7"/>
      <c r="G2707" s="7"/>
      <c r="H2707" s="7"/>
      <c r="I2707" s="7"/>
    </row>
    <row r="2708" spans="1:9" x14ac:dyDescent="0.25">
      <c r="A2708" s="8"/>
      <c r="B2708" s="9" t="s">
        <v>12</v>
      </c>
      <c r="C2708" s="9"/>
      <c r="D2708" s="9"/>
      <c r="E2708" s="9"/>
      <c r="F2708" s="9"/>
      <c r="G2708" s="9"/>
      <c r="H2708" s="9"/>
      <c r="I2708" s="9"/>
    </row>
    <row r="2709" spans="1:9" x14ac:dyDescent="0.25">
      <c r="A2709" s="10"/>
      <c r="B2709" s="10" t="s">
        <v>4251</v>
      </c>
      <c r="C2709" s="7" t="s">
        <v>1955</v>
      </c>
      <c r="D2709" s="12">
        <v>1800000000</v>
      </c>
      <c r="E2709" s="11">
        <v>0</v>
      </c>
      <c r="F2709" s="12">
        <v>1550000000</v>
      </c>
      <c r="G2709" s="12">
        <v>2800000000</v>
      </c>
      <c r="H2709" s="7"/>
      <c r="I2709" s="7"/>
    </row>
    <row r="2710" spans="1:9" x14ac:dyDescent="0.25">
      <c r="A2710" s="13" t="s">
        <v>2063</v>
      </c>
      <c r="B2710" s="13" t="s">
        <v>4252</v>
      </c>
      <c r="C2710" s="14" t="s">
        <v>1956</v>
      </c>
      <c r="D2710" s="16">
        <v>1800000000</v>
      </c>
      <c r="E2710" s="15">
        <v>0</v>
      </c>
      <c r="F2710" s="16">
        <v>1250000000</v>
      </c>
      <c r="G2710" s="16">
        <v>2500000000</v>
      </c>
      <c r="H2710" s="18">
        <v>0</v>
      </c>
      <c r="I2710" s="17" t="s">
        <v>16</v>
      </c>
    </row>
    <row r="2711" spans="1:9" x14ac:dyDescent="0.25">
      <c r="A2711" s="13" t="s">
        <v>2066</v>
      </c>
      <c r="B2711" s="13" t="s">
        <v>4253</v>
      </c>
      <c r="C2711" s="14" t="s">
        <v>1660</v>
      </c>
      <c r="D2711" s="15">
        <v>0</v>
      </c>
      <c r="E2711" s="15">
        <v>0</v>
      </c>
      <c r="F2711" s="16">
        <v>300000000</v>
      </c>
      <c r="G2711" s="16">
        <v>300000000</v>
      </c>
      <c r="H2711" s="18">
        <v>0</v>
      </c>
      <c r="I2711" s="17" t="s">
        <v>16</v>
      </c>
    </row>
    <row r="2712" spans="1:9" x14ac:dyDescent="0.25">
      <c r="A2712" s="19" t="s">
        <v>54</v>
      </c>
      <c r="B2712" s="19"/>
      <c r="C2712" s="19"/>
      <c r="D2712" s="20">
        <v>1800000000</v>
      </c>
      <c r="E2712" s="22">
        <v>0</v>
      </c>
      <c r="F2712" s="20">
        <v>1550000000</v>
      </c>
      <c r="G2712" s="20">
        <v>2800000000</v>
      </c>
      <c r="H2712" s="21"/>
      <c r="I2712" s="21"/>
    </row>
    <row r="2713" spans="1:9" x14ac:dyDescent="0.25">
      <c r="A2713" s="8"/>
      <c r="B2713" s="9" t="s">
        <v>55</v>
      </c>
      <c r="C2713" s="9"/>
      <c r="D2713" s="9"/>
      <c r="E2713" s="9"/>
      <c r="F2713" s="9"/>
      <c r="G2713" s="9"/>
      <c r="H2713" s="9"/>
      <c r="I2713" s="9"/>
    </row>
    <row r="2714" spans="1:9" x14ac:dyDescent="0.25">
      <c r="A2714" s="19" t="s">
        <v>54</v>
      </c>
      <c r="B2714" s="19"/>
      <c r="C2714" s="19"/>
      <c r="D2714" s="19"/>
      <c r="E2714" s="19"/>
      <c r="F2714" s="19"/>
      <c r="G2714" s="22">
        <v>0</v>
      </c>
      <c r="H2714" s="23"/>
      <c r="I2714" s="23"/>
    </row>
    <row r="2715" spans="1:9" ht="21" x14ac:dyDescent="0.25">
      <c r="A2715" s="19" t="s">
        <v>56</v>
      </c>
      <c r="B2715" s="19"/>
      <c r="C2715" s="19"/>
      <c r="D2715" s="12">
        <v>1800000000</v>
      </c>
      <c r="E2715" s="11">
        <v>0</v>
      </c>
      <c r="F2715" s="12">
        <v>1550000000</v>
      </c>
      <c r="G2715" s="12">
        <v>2800000000</v>
      </c>
      <c r="H2715" s="23"/>
      <c r="I2715" s="23"/>
    </row>
    <row r="2716" spans="1:9" ht="21" x14ac:dyDescent="0.25">
      <c r="A2716" s="6" t="s">
        <v>2690</v>
      </c>
      <c r="B2716" s="7" t="s">
        <v>1957</v>
      </c>
      <c r="C2716" s="7"/>
      <c r="D2716" s="7"/>
      <c r="E2716" s="7"/>
      <c r="F2716" s="7"/>
      <c r="G2716" s="7"/>
      <c r="H2716" s="7"/>
      <c r="I2716" s="7"/>
    </row>
    <row r="2717" spans="1:9" x14ac:dyDescent="0.25">
      <c r="A2717" s="8"/>
      <c r="B2717" s="9" t="s">
        <v>12</v>
      </c>
      <c r="C2717" s="9"/>
      <c r="D2717" s="9"/>
      <c r="E2717" s="9"/>
      <c r="F2717" s="9"/>
      <c r="G2717" s="9"/>
      <c r="H2717" s="9"/>
      <c r="I2717" s="9"/>
    </row>
    <row r="2718" spans="1:9" x14ac:dyDescent="0.25">
      <c r="A2718" s="10"/>
      <c r="B2718" s="10" t="s">
        <v>4254</v>
      </c>
      <c r="C2718" s="7" t="s">
        <v>1958</v>
      </c>
      <c r="D2718" s="12">
        <v>41155500</v>
      </c>
      <c r="E2718" s="11">
        <v>0</v>
      </c>
      <c r="F2718" s="12">
        <v>80000000</v>
      </c>
      <c r="G2718" s="12">
        <v>80000000</v>
      </c>
      <c r="H2718" s="7"/>
      <c r="I2718" s="7"/>
    </row>
    <row r="2719" spans="1:9" x14ac:dyDescent="0.25">
      <c r="A2719" s="13" t="s">
        <v>2063</v>
      </c>
      <c r="B2719" s="13" t="s">
        <v>4255</v>
      </c>
      <c r="C2719" s="14" t="s">
        <v>1959</v>
      </c>
      <c r="D2719" s="16">
        <v>35000000</v>
      </c>
      <c r="E2719" s="15">
        <v>0</v>
      </c>
      <c r="F2719" s="16">
        <v>40000000</v>
      </c>
      <c r="G2719" s="16">
        <v>40000000</v>
      </c>
      <c r="H2719" s="18">
        <v>0</v>
      </c>
      <c r="I2719" s="17" t="s">
        <v>16</v>
      </c>
    </row>
    <row r="2720" spans="1:9" x14ac:dyDescent="0.25">
      <c r="A2720" s="13" t="s">
        <v>2066</v>
      </c>
      <c r="B2720" s="13" t="s">
        <v>4256</v>
      </c>
      <c r="C2720" s="14" t="s">
        <v>1628</v>
      </c>
      <c r="D2720" s="16">
        <v>6155500</v>
      </c>
      <c r="E2720" s="15">
        <v>0</v>
      </c>
      <c r="F2720" s="16">
        <v>40000000</v>
      </c>
      <c r="G2720" s="16">
        <v>40000000</v>
      </c>
      <c r="H2720" s="18">
        <v>0</v>
      </c>
      <c r="I2720" s="17" t="s">
        <v>16</v>
      </c>
    </row>
    <row r="2721" spans="1:9" x14ac:dyDescent="0.25">
      <c r="A2721" s="19" t="s">
        <v>54</v>
      </c>
      <c r="B2721" s="19"/>
      <c r="C2721" s="19"/>
      <c r="D2721" s="20">
        <v>41155500</v>
      </c>
      <c r="E2721" s="22">
        <v>0</v>
      </c>
      <c r="F2721" s="20">
        <v>80000000</v>
      </c>
      <c r="G2721" s="20">
        <v>80000000</v>
      </c>
      <c r="H2721" s="21"/>
      <c r="I2721" s="21"/>
    </row>
    <row r="2722" spans="1:9" x14ac:dyDescent="0.25">
      <c r="A2722" s="8"/>
      <c r="B2722" s="9" t="s">
        <v>55</v>
      </c>
      <c r="C2722" s="9"/>
      <c r="D2722" s="9"/>
      <c r="E2722" s="9"/>
      <c r="F2722" s="9"/>
      <c r="G2722" s="9"/>
      <c r="H2722" s="9"/>
      <c r="I2722" s="9"/>
    </row>
    <row r="2723" spans="1:9" x14ac:dyDescent="0.25">
      <c r="A2723" s="19" t="s">
        <v>54</v>
      </c>
      <c r="B2723" s="19"/>
      <c r="C2723" s="19"/>
      <c r="D2723" s="19"/>
      <c r="E2723" s="19"/>
      <c r="F2723" s="19"/>
      <c r="G2723" s="22">
        <v>0</v>
      </c>
      <c r="H2723" s="23"/>
      <c r="I2723" s="23"/>
    </row>
    <row r="2724" spans="1:9" ht="21" x14ac:dyDescent="0.25">
      <c r="A2724" s="19" t="s">
        <v>56</v>
      </c>
      <c r="B2724" s="19"/>
      <c r="C2724" s="19"/>
      <c r="D2724" s="12">
        <v>41155500</v>
      </c>
      <c r="E2724" s="11">
        <v>0</v>
      </c>
      <c r="F2724" s="12">
        <v>80000000</v>
      </c>
      <c r="G2724" s="12">
        <v>80000000</v>
      </c>
      <c r="H2724" s="23"/>
      <c r="I2724" s="23"/>
    </row>
    <row r="2725" spans="1:9" ht="21" x14ac:dyDescent="0.25">
      <c r="A2725" s="6" t="s">
        <v>2691</v>
      </c>
      <c r="B2725" s="7" t="s">
        <v>1960</v>
      </c>
      <c r="C2725" s="7"/>
      <c r="D2725" s="7"/>
      <c r="E2725" s="7"/>
      <c r="F2725" s="7"/>
      <c r="G2725" s="7"/>
      <c r="H2725" s="7"/>
      <c r="I2725" s="7"/>
    </row>
    <row r="2726" spans="1:9" x14ac:dyDescent="0.25">
      <c r="A2726" s="8"/>
      <c r="B2726" s="9" t="s">
        <v>12</v>
      </c>
      <c r="C2726" s="9"/>
      <c r="D2726" s="9"/>
      <c r="E2726" s="9"/>
      <c r="F2726" s="9"/>
      <c r="G2726" s="9"/>
      <c r="H2726" s="9"/>
      <c r="I2726" s="9"/>
    </row>
    <row r="2727" spans="1:9" x14ac:dyDescent="0.25">
      <c r="A2727" s="10"/>
      <c r="B2727" s="10" t="s">
        <v>4257</v>
      </c>
      <c r="C2727" s="7" t="s">
        <v>1961</v>
      </c>
      <c r="D2727" s="11">
        <v>0</v>
      </c>
      <c r="E2727" s="11">
        <v>0</v>
      </c>
      <c r="F2727" s="12">
        <v>100000000</v>
      </c>
      <c r="G2727" s="12">
        <v>30000000</v>
      </c>
      <c r="H2727" s="7"/>
      <c r="I2727" s="7"/>
    </row>
    <row r="2728" spans="1:9" x14ac:dyDescent="0.25">
      <c r="A2728" s="13" t="s">
        <v>2063</v>
      </c>
      <c r="B2728" s="13" t="s">
        <v>4258</v>
      </c>
      <c r="C2728" s="14" t="s">
        <v>817</v>
      </c>
      <c r="D2728" s="15">
        <v>0</v>
      </c>
      <c r="E2728" s="15">
        <v>0</v>
      </c>
      <c r="F2728" s="16">
        <v>100000000</v>
      </c>
      <c r="G2728" s="16">
        <v>30000000</v>
      </c>
      <c r="H2728" s="18">
        <v>0</v>
      </c>
      <c r="I2728" s="17" t="s">
        <v>16</v>
      </c>
    </row>
    <row r="2729" spans="1:9" x14ac:dyDescent="0.25">
      <c r="A2729" s="19" t="s">
        <v>54</v>
      </c>
      <c r="B2729" s="19"/>
      <c r="C2729" s="19"/>
      <c r="D2729" s="22">
        <v>0</v>
      </c>
      <c r="E2729" s="22">
        <v>0</v>
      </c>
      <c r="F2729" s="20">
        <v>100000000</v>
      </c>
      <c r="G2729" s="20">
        <v>30000000</v>
      </c>
      <c r="H2729" s="21"/>
      <c r="I2729" s="21"/>
    </row>
    <row r="2730" spans="1:9" x14ac:dyDescent="0.25">
      <c r="A2730" s="8"/>
      <c r="B2730" s="9" t="s">
        <v>55</v>
      </c>
      <c r="C2730" s="9"/>
      <c r="D2730" s="9"/>
      <c r="E2730" s="9"/>
      <c r="F2730" s="9"/>
      <c r="G2730" s="9"/>
      <c r="H2730" s="9"/>
      <c r="I2730" s="9"/>
    </row>
    <row r="2731" spans="1:9" x14ac:dyDescent="0.25">
      <c r="A2731" s="19" t="s">
        <v>54</v>
      </c>
      <c r="B2731" s="19"/>
      <c r="C2731" s="19"/>
      <c r="D2731" s="19"/>
      <c r="E2731" s="19"/>
      <c r="F2731" s="19"/>
      <c r="G2731" s="22">
        <v>0</v>
      </c>
      <c r="H2731" s="23"/>
      <c r="I2731" s="23"/>
    </row>
    <row r="2732" spans="1:9" ht="21" x14ac:dyDescent="0.25">
      <c r="A2732" s="19" t="s">
        <v>56</v>
      </c>
      <c r="B2732" s="19"/>
      <c r="C2732" s="19"/>
      <c r="D2732" s="11">
        <v>0</v>
      </c>
      <c r="E2732" s="11">
        <v>0</v>
      </c>
      <c r="F2732" s="12">
        <v>100000000</v>
      </c>
      <c r="G2732" s="12">
        <v>30000000</v>
      </c>
      <c r="H2732" s="23"/>
      <c r="I2732" s="23"/>
    </row>
    <row r="2733" spans="1:9" ht="21" x14ac:dyDescent="0.25">
      <c r="A2733" s="6" t="s">
        <v>2693</v>
      </c>
      <c r="B2733" s="7" t="s">
        <v>1962</v>
      </c>
      <c r="C2733" s="7"/>
      <c r="D2733" s="7"/>
      <c r="E2733" s="7"/>
      <c r="F2733" s="7"/>
      <c r="G2733" s="7"/>
      <c r="H2733" s="7"/>
      <c r="I2733" s="7"/>
    </row>
    <row r="2734" spans="1:9" x14ac:dyDescent="0.25">
      <c r="A2734" s="8"/>
      <c r="B2734" s="9" t="s">
        <v>12</v>
      </c>
      <c r="C2734" s="9"/>
      <c r="D2734" s="9"/>
      <c r="E2734" s="9"/>
      <c r="F2734" s="9"/>
      <c r="G2734" s="9"/>
      <c r="H2734" s="9"/>
      <c r="I2734" s="9"/>
    </row>
    <row r="2735" spans="1:9" x14ac:dyDescent="0.25">
      <c r="A2735" s="10"/>
      <c r="B2735" s="10" t="s">
        <v>4259</v>
      </c>
      <c r="C2735" s="7" t="s">
        <v>1963</v>
      </c>
      <c r="D2735" s="11">
        <v>0</v>
      </c>
      <c r="E2735" s="11">
        <v>0</v>
      </c>
      <c r="F2735" s="12">
        <v>9680000</v>
      </c>
      <c r="G2735" s="12">
        <v>17400000</v>
      </c>
      <c r="H2735" s="7"/>
      <c r="I2735" s="7"/>
    </row>
    <row r="2736" spans="1:9" x14ac:dyDescent="0.25">
      <c r="A2736" s="13" t="s">
        <v>2063</v>
      </c>
      <c r="B2736" s="13" t="s">
        <v>4260</v>
      </c>
      <c r="C2736" s="14" t="s">
        <v>1964</v>
      </c>
      <c r="D2736" s="15">
        <v>0</v>
      </c>
      <c r="E2736" s="15">
        <v>0</v>
      </c>
      <c r="F2736" s="16">
        <v>5000000</v>
      </c>
      <c r="G2736" s="16">
        <v>10000000</v>
      </c>
      <c r="H2736" s="18">
        <v>0</v>
      </c>
      <c r="I2736" s="17" t="s">
        <v>16</v>
      </c>
    </row>
    <row r="2737" spans="1:9" x14ac:dyDescent="0.25">
      <c r="A2737" s="13" t="s">
        <v>2066</v>
      </c>
      <c r="B2737" s="13" t="s">
        <v>4261</v>
      </c>
      <c r="C2737" s="14" t="s">
        <v>1965</v>
      </c>
      <c r="D2737" s="15">
        <v>0</v>
      </c>
      <c r="E2737" s="15">
        <v>0</v>
      </c>
      <c r="F2737" s="16">
        <v>3000000</v>
      </c>
      <c r="G2737" s="16">
        <v>4500000</v>
      </c>
      <c r="H2737" s="18">
        <v>0</v>
      </c>
      <c r="I2737" s="17" t="s">
        <v>16</v>
      </c>
    </row>
    <row r="2738" spans="1:9" x14ac:dyDescent="0.25">
      <c r="A2738" s="13" t="s">
        <v>2068</v>
      </c>
      <c r="B2738" s="13" t="s">
        <v>4262</v>
      </c>
      <c r="C2738" s="14" t="s">
        <v>1966</v>
      </c>
      <c r="D2738" s="15">
        <v>0</v>
      </c>
      <c r="E2738" s="15">
        <v>0</v>
      </c>
      <c r="F2738" s="16">
        <v>720000</v>
      </c>
      <c r="G2738" s="16">
        <v>1440000</v>
      </c>
      <c r="H2738" s="18">
        <v>0</v>
      </c>
      <c r="I2738" s="17" t="s">
        <v>16</v>
      </c>
    </row>
    <row r="2739" spans="1:9" x14ac:dyDescent="0.25">
      <c r="A2739" s="13" t="s">
        <v>2070</v>
      </c>
      <c r="B2739" s="13" t="s">
        <v>4263</v>
      </c>
      <c r="C2739" s="14" t="s">
        <v>1967</v>
      </c>
      <c r="D2739" s="15">
        <v>0</v>
      </c>
      <c r="E2739" s="15">
        <v>0</v>
      </c>
      <c r="F2739" s="16">
        <v>480000</v>
      </c>
      <c r="G2739" s="16">
        <v>960000</v>
      </c>
      <c r="H2739" s="18">
        <v>0</v>
      </c>
      <c r="I2739" s="17" t="s">
        <v>16</v>
      </c>
    </row>
    <row r="2740" spans="1:9" x14ac:dyDescent="0.25">
      <c r="A2740" s="13" t="s">
        <v>2072</v>
      </c>
      <c r="B2740" s="13" t="s">
        <v>4264</v>
      </c>
      <c r="C2740" s="14" t="s">
        <v>1968</v>
      </c>
      <c r="D2740" s="15">
        <v>0</v>
      </c>
      <c r="E2740" s="15">
        <v>0</v>
      </c>
      <c r="F2740" s="16">
        <v>480000</v>
      </c>
      <c r="G2740" s="16">
        <v>500000</v>
      </c>
      <c r="H2740" s="18">
        <v>0</v>
      </c>
      <c r="I2740" s="17" t="s">
        <v>16</v>
      </c>
    </row>
    <row r="2741" spans="1:9" x14ac:dyDescent="0.25">
      <c r="A2741" s="10"/>
      <c r="B2741" s="10" t="s">
        <v>4265</v>
      </c>
      <c r="C2741" s="7" t="s">
        <v>1969</v>
      </c>
      <c r="D2741" s="11">
        <v>0</v>
      </c>
      <c r="E2741" s="11">
        <v>0</v>
      </c>
      <c r="F2741" s="12">
        <v>80320000</v>
      </c>
      <c r="G2741" s="12">
        <v>115410000</v>
      </c>
      <c r="H2741" s="7"/>
      <c r="I2741" s="7"/>
    </row>
    <row r="2742" spans="1:9" ht="21" x14ac:dyDescent="0.25">
      <c r="A2742" s="13" t="s">
        <v>2074</v>
      </c>
      <c r="B2742" s="13" t="s">
        <v>4266</v>
      </c>
      <c r="C2742" s="14" t="s">
        <v>1970</v>
      </c>
      <c r="D2742" s="15">
        <v>0</v>
      </c>
      <c r="E2742" s="15">
        <v>0</v>
      </c>
      <c r="F2742" s="16">
        <v>1500000</v>
      </c>
      <c r="G2742" s="16">
        <v>3000000</v>
      </c>
      <c r="H2742" s="18">
        <v>0</v>
      </c>
      <c r="I2742" s="17" t="s">
        <v>16</v>
      </c>
    </row>
    <row r="2743" spans="1:9" x14ac:dyDescent="0.25">
      <c r="A2743" s="13" t="s">
        <v>2077</v>
      </c>
      <c r="B2743" s="13" t="s">
        <v>4267</v>
      </c>
      <c r="C2743" s="14" t="s">
        <v>111</v>
      </c>
      <c r="D2743" s="15">
        <v>0</v>
      </c>
      <c r="E2743" s="15">
        <v>0</v>
      </c>
      <c r="F2743" s="16">
        <v>70935000</v>
      </c>
      <c r="G2743" s="16">
        <v>100000000</v>
      </c>
      <c r="H2743" s="18">
        <v>0</v>
      </c>
      <c r="I2743" s="17" t="s">
        <v>16</v>
      </c>
    </row>
    <row r="2744" spans="1:9" x14ac:dyDescent="0.25">
      <c r="A2744" s="13" t="s">
        <v>2080</v>
      </c>
      <c r="B2744" s="13" t="s">
        <v>4268</v>
      </c>
      <c r="C2744" s="14" t="s">
        <v>1971</v>
      </c>
      <c r="D2744" s="15">
        <v>0</v>
      </c>
      <c r="E2744" s="15">
        <v>0</v>
      </c>
      <c r="F2744" s="16">
        <v>960000</v>
      </c>
      <c r="G2744" s="16">
        <v>1920000</v>
      </c>
      <c r="H2744" s="18">
        <v>0</v>
      </c>
      <c r="I2744" s="17" t="s">
        <v>328</v>
      </c>
    </row>
    <row r="2745" spans="1:9" x14ac:dyDescent="0.25">
      <c r="A2745" s="13" t="s">
        <v>2082</v>
      </c>
      <c r="B2745" s="13" t="s">
        <v>4269</v>
      </c>
      <c r="C2745" s="14" t="s">
        <v>1972</v>
      </c>
      <c r="D2745" s="15">
        <v>0</v>
      </c>
      <c r="E2745" s="15">
        <v>0</v>
      </c>
      <c r="F2745" s="16">
        <v>720000</v>
      </c>
      <c r="G2745" s="16">
        <v>1080000</v>
      </c>
      <c r="H2745" s="18">
        <v>0</v>
      </c>
      <c r="I2745" s="17" t="s">
        <v>16</v>
      </c>
    </row>
    <row r="2746" spans="1:9" x14ac:dyDescent="0.25">
      <c r="A2746" s="13" t="s">
        <v>2084</v>
      </c>
      <c r="B2746" s="13" t="s">
        <v>4270</v>
      </c>
      <c r="C2746" s="14" t="s">
        <v>1973</v>
      </c>
      <c r="D2746" s="15">
        <v>0</v>
      </c>
      <c r="E2746" s="15">
        <v>0</v>
      </c>
      <c r="F2746" s="16">
        <v>160000</v>
      </c>
      <c r="G2746" s="16">
        <v>320000</v>
      </c>
      <c r="H2746" s="18">
        <v>0</v>
      </c>
      <c r="I2746" s="17" t="s">
        <v>16</v>
      </c>
    </row>
    <row r="2747" spans="1:9" x14ac:dyDescent="0.25">
      <c r="A2747" s="13" t="s">
        <v>2088</v>
      </c>
      <c r="B2747" s="13" t="s">
        <v>4271</v>
      </c>
      <c r="C2747" s="14" t="s">
        <v>1974</v>
      </c>
      <c r="D2747" s="15">
        <v>0</v>
      </c>
      <c r="E2747" s="15">
        <v>0</v>
      </c>
      <c r="F2747" s="16">
        <v>45000</v>
      </c>
      <c r="G2747" s="16">
        <v>90000</v>
      </c>
      <c r="H2747" s="18">
        <v>0</v>
      </c>
      <c r="I2747" s="17" t="s">
        <v>16</v>
      </c>
    </row>
    <row r="2748" spans="1:9" x14ac:dyDescent="0.25">
      <c r="A2748" s="13" t="s">
        <v>2090</v>
      </c>
      <c r="B2748" s="13" t="s">
        <v>4272</v>
      </c>
      <c r="C2748" s="14" t="s">
        <v>1975</v>
      </c>
      <c r="D2748" s="15">
        <v>0</v>
      </c>
      <c r="E2748" s="15">
        <v>0</v>
      </c>
      <c r="F2748" s="16">
        <v>6000000</v>
      </c>
      <c r="G2748" s="16">
        <v>9000000</v>
      </c>
      <c r="H2748" s="18">
        <v>0</v>
      </c>
      <c r="I2748" s="17" t="s">
        <v>16</v>
      </c>
    </row>
    <row r="2749" spans="1:9" x14ac:dyDescent="0.25">
      <c r="A2749" s="10"/>
      <c r="B2749" s="10" t="s">
        <v>4273</v>
      </c>
      <c r="C2749" s="7" t="s">
        <v>385</v>
      </c>
      <c r="D2749" s="11">
        <v>0</v>
      </c>
      <c r="E2749" s="12">
        <v>9321700</v>
      </c>
      <c r="F2749" s="12">
        <v>10000000</v>
      </c>
      <c r="G2749" s="12">
        <v>20000000</v>
      </c>
      <c r="H2749" s="7"/>
      <c r="I2749" s="7"/>
    </row>
    <row r="2750" spans="1:9" x14ac:dyDescent="0.25">
      <c r="A2750" s="13" t="s">
        <v>2092</v>
      </c>
      <c r="B2750" s="13" t="s">
        <v>4274</v>
      </c>
      <c r="C2750" s="14" t="s">
        <v>385</v>
      </c>
      <c r="D2750" s="15">
        <v>0</v>
      </c>
      <c r="E2750" s="16">
        <v>9321700</v>
      </c>
      <c r="F2750" s="16">
        <v>10000000</v>
      </c>
      <c r="G2750" s="16">
        <v>20000000</v>
      </c>
      <c r="H2750" s="18">
        <v>0</v>
      </c>
      <c r="I2750" s="17" t="s">
        <v>16</v>
      </c>
    </row>
    <row r="2751" spans="1:9" x14ac:dyDescent="0.25">
      <c r="A2751" s="10"/>
      <c r="B2751" s="10" t="s">
        <v>4275</v>
      </c>
      <c r="C2751" s="7" t="s">
        <v>1976</v>
      </c>
      <c r="D2751" s="11">
        <v>0</v>
      </c>
      <c r="E2751" s="12">
        <v>136913603</v>
      </c>
      <c r="F2751" s="12">
        <v>250000000</v>
      </c>
      <c r="G2751" s="12">
        <v>300000000</v>
      </c>
      <c r="H2751" s="7"/>
      <c r="I2751" s="7"/>
    </row>
    <row r="2752" spans="1:9" x14ac:dyDescent="0.25">
      <c r="A2752" s="13" t="s">
        <v>2094</v>
      </c>
      <c r="B2752" s="13" t="s">
        <v>4276</v>
      </c>
      <c r="C2752" s="14" t="s">
        <v>1977</v>
      </c>
      <c r="D2752" s="15">
        <v>0</v>
      </c>
      <c r="E2752" s="16">
        <v>136913603</v>
      </c>
      <c r="F2752" s="16">
        <v>250000000</v>
      </c>
      <c r="G2752" s="16">
        <v>300000000</v>
      </c>
      <c r="H2752" s="18">
        <v>0</v>
      </c>
      <c r="I2752" s="17" t="s">
        <v>16</v>
      </c>
    </row>
    <row r="2753" spans="1:9" x14ac:dyDescent="0.25">
      <c r="A2753" s="19" t="s">
        <v>54</v>
      </c>
      <c r="B2753" s="19"/>
      <c r="C2753" s="19"/>
      <c r="D2753" s="22">
        <v>0</v>
      </c>
      <c r="E2753" s="20">
        <v>146235303</v>
      </c>
      <c r="F2753" s="20">
        <v>350000000</v>
      </c>
      <c r="G2753" s="20">
        <v>452810000</v>
      </c>
      <c r="H2753" s="21"/>
      <c r="I2753" s="21"/>
    </row>
    <row r="2754" spans="1:9" x14ac:dyDescent="0.25">
      <c r="A2754" s="8"/>
      <c r="B2754" s="9" t="s">
        <v>55</v>
      </c>
      <c r="C2754" s="9"/>
      <c r="D2754" s="9"/>
      <c r="E2754" s="9"/>
      <c r="F2754" s="9"/>
      <c r="G2754" s="9"/>
      <c r="H2754" s="9"/>
      <c r="I2754" s="9"/>
    </row>
    <row r="2755" spans="1:9" x14ac:dyDescent="0.25">
      <c r="A2755" s="19" t="s">
        <v>54</v>
      </c>
      <c r="B2755" s="19"/>
      <c r="C2755" s="19"/>
      <c r="D2755" s="19"/>
      <c r="E2755" s="19"/>
      <c r="F2755" s="19"/>
      <c r="G2755" s="22">
        <v>0</v>
      </c>
      <c r="H2755" s="23"/>
      <c r="I2755" s="23"/>
    </row>
    <row r="2756" spans="1:9" ht="21" x14ac:dyDescent="0.25">
      <c r="A2756" s="19" t="s">
        <v>56</v>
      </c>
      <c r="B2756" s="19"/>
      <c r="C2756" s="19"/>
      <c r="D2756" s="11">
        <v>0</v>
      </c>
      <c r="E2756" s="12">
        <v>146235303</v>
      </c>
      <c r="F2756" s="12">
        <v>350000000</v>
      </c>
      <c r="G2756" s="12">
        <v>452810000</v>
      </c>
      <c r="H2756" s="23"/>
      <c r="I2756" s="23"/>
    </row>
    <row r="2757" spans="1:9" ht="21" x14ac:dyDescent="0.25">
      <c r="A2757" s="6" t="s">
        <v>2694</v>
      </c>
      <c r="B2757" s="7" t="s">
        <v>1978</v>
      </c>
      <c r="C2757" s="7"/>
      <c r="D2757" s="7"/>
      <c r="E2757" s="7"/>
      <c r="F2757" s="7"/>
      <c r="G2757" s="7"/>
      <c r="H2757" s="7"/>
      <c r="I2757" s="7"/>
    </row>
    <row r="2758" spans="1:9" x14ac:dyDescent="0.25">
      <c r="A2758" s="8"/>
      <c r="B2758" s="9" t="s">
        <v>12</v>
      </c>
      <c r="C2758" s="9"/>
      <c r="D2758" s="9"/>
      <c r="E2758" s="9"/>
      <c r="F2758" s="9"/>
      <c r="G2758" s="9"/>
      <c r="H2758" s="9"/>
      <c r="I2758" s="9"/>
    </row>
    <row r="2759" spans="1:9" x14ac:dyDescent="0.25">
      <c r="A2759" s="10"/>
      <c r="B2759" s="10" t="s">
        <v>4277</v>
      </c>
      <c r="C2759" s="7" t="s">
        <v>1979</v>
      </c>
      <c r="D2759" s="11">
        <v>0</v>
      </c>
      <c r="E2759" s="11">
        <v>0</v>
      </c>
      <c r="F2759" s="12">
        <v>1135750000</v>
      </c>
      <c r="G2759" s="12">
        <v>486690000</v>
      </c>
      <c r="H2759" s="7"/>
      <c r="I2759" s="7"/>
    </row>
    <row r="2760" spans="1:9" ht="21" x14ac:dyDescent="0.25">
      <c r="A2760" s="13" t="s">
        <v>2063</v>
      </c>
      <c r="B2760" s="13" t="s">
        <v>4278</v>
      </c>
      <c r="C2760" s="14" t="s">
        <v>1980</v>
      </c>
      <c r="D2760" s="15">
        <v>0</v>
      </c>
      <c r="E2760" s="15">
        <v>0</v>
      </c>
      <c r="F2760" s="16">
        <v>1000000000</v>
      </c>
      <c r="G2760" s="16">
        <v>134595000</v>
      </c>
      <c r="H2760" s="18">
        <v>0</v>
      </c>
      <c r="I2760" s="17" t="s">
        <v>16</v>
      </c>
    </row>
    <row r="2761" spans="1:9" ht="21" x14ac:dyDescent="0.25">
      <c r="A2761" s="13" t="s">
        <v>2066</v>
      </c>
      <c r="B2761" s="13" t="s">
        <v>4279</v>
      </c>
      <c r="C2761" s="14" t="s">
        <v>1981</v>
      </c>
      <c r="D2761" s="15">
        <v>0</v>
      </c>
      <c r="E2761" s="15">
        <v>0</v>
      </c>
      <c r="F2761" s="16">
        <v>20350000</v>
      </c>
      <c r="G2761" s="16">
        <v>100000000</v>
      </c>
      <c r="H2761" s="18">
        <v>0</v>
      </c>
      <c r="I2761" s="17" t="s">
        <v>16</v>
      </c>
    </row>
    <row r="2762" spans="1:9" x14ac:dyDescent="0.25">
      <c r="A2762" s="13" t="s">
        <v>2068</v>
      </c>
      <c r="B2762" s="13" t="s">
        <v>4280</v>
      </c>
      <c r="C2762" s="14" t="s">
        <v>1982</v>
      </c>
      <c r="D2762" s="15">
        <v>0</v>
      </c>
      <c r="E2762" s="15">
        <v>0</v>
      </c>
      <c r="F2762" s="16">
        <v>15000000</v>
      </c>
      <c r="G2762" s="16">
        <v>20000000</v>
      </c>
      <c r="H2762" s="18">
        <v>0</v>
      </c>
      <c r="I2762" s="17" t="s">
        <v>16</v>
      </c>
    </row>
    <row r="2763" spans="1:9" ht="31.5" x14ac:dyDescent="0.25">
      <c r="A2763" s="13" t="s">
        <v>2070</v>
      </c>
      <c r="B2763" s="13" t="s">
        <v>4281</v>
      </c>
      <c r="C2763" s="14" t="s">
        <v>1983</v>
      </c>
      <c r="D2763" s="15">
        <v>0</v>
      </c>
      <c r="E2763" s="15">
        <v>0</v>
      </c>
      <c r="F2763" s="16">
        <v>20900000</v>
      </c>
      <c r="G2763" s="16">
        <v>28000000</v>
      </c>
      <c r="H2763" s="18">
        <v>0</v>
      </c>
      <c r="I2763" s="17" t="s">
        <v>16</v>
      </c>
    </row>
    <row r="2764" spans="1:9" ht="21" x14ac:dyDescent="0.25">
      <c r="A2764" s="13" t="s">
        <v>2072</v>
      </c>
      <c r="B2764" s="13" t="s">
        <v>4282</v>
      </c>
      <c r="C2764" s="14" t="s">
        <v>1984</v>
      </c>
      <c r="D2764" s="15">
        <v>0</v>
      </c>
      <c r="E2764" s="15">
        <v>0</v>
      </c>
      <c r="F2764" s="16">
        <v>35000000</v>
      </c>
      <c r="G2764" s="16">
        <v>25000000</v>
      </c>
      <c r="H2764" s="18">
        <v>0</v>
      </c>
      <c r="I2764" s="17" t="s">
        <v>16</v>
      </c>
    </row>
    <row r="2765" spans="1:9" ht="21" x14ac:dyDescent="0.25">
      <c r="A2765" s="13" t="s">
        <v>2074</v>
      </c>
      <c r="B2765" s="13" t="s">
        <v>4283</v>
      </c>
      <c r="C2765" s="14" t="s">
        <v>1985</v>
      </c>
      <c r="D2765" s="15">
        <v>0</v>
      </c>
      <c r="E2765" s="15">
        <v>0</v>
      </c>
      <c r="F2765" s="16">
        <v>30000000</v>
      </c>
      <c r="G2765" s="16">
        <v>30000000</v>
      </c>
      <c r="H2765" s="18">
        <v>0</v>
      </c>
      <c r="I2765" s="17" t="s">
        <v>16</v>
      </c>
    </row>
    <row r="2766" spans="1:9" x14ac:dyDescent="0.25">
      <c r="A2766" s="13" t="s">
        <v>2077</v>
      </c>
      <c r="B2766" s="13" t="s">
        <v>4284</v>
      </c>
      <c r="C2766" s="14" t="s">
        <v>1986</v>
      </c>
      <c r="D2766" s="15">
        <v>0</v>
      </c>
      <c r="E2766" s="15">
        <v>0</v>
      </c>
      <c r="F2766" s="16">
        <v>14500000</v>
      </c>
      <c r="G2766" s="16">
        <v>14500000</v>
      </c>
      <c r="H2766" s="18">
        <v>0</v>
      </c>
      <c r="I2766" s="17" t="s">
        <v>16</v>
      </c>
    </row>
    <row r="2767" spans="1:9" x14ac:dyDescent="0.25">
      <c r="A2767" s="13" t="s">
        <v>2080</v>
      </c>
      <c r="B2767" s="13" t="s">
        <v>4285</v>
      </c>
      <c r="C2767" s="14" t="s">
        <v>1987</v>
      </c>
      <c r="D2767" s="15">
        <v>0</v>
      </c>
      <c r="E2767" s="15">
        <v>0</v>
      </c>
      <c r="F2767" s="15">
        <v>0</v>
      </c>
      <c r="G2767" s="16">
        <v>134595000</v>
      </c>
      <c r="H2767" s="18">
        <v>0</v>
      </c>
      <c r="I2767" s="17" t="s">
        <v>16</v>
      </c>
    </row>
    <row r="2768" spans="1:9" x14ac:dyDescent="0.25">
      <c r="A2768" s="10"/>
      <c r="B2768" s="10" t="s">
        <v>4286</v>
      </c>
      <c r="C2768" s="7" t="s">
        <v>1988</v>
      </c>
      <c r="D2768" s="11">
        <v>0</v>
      </c>
      <c r="E2768" s="11">
        <v>0</v>
      </c>
      <c r="F2768" s="12">
        <v>4400000</v>
      </c>
      <c r="G2768" s="12">
        <v>3000000</v>
      </c>
      <c r="H2768" s="7"/>
      <c r="I2768" s="7"/>
    </row>
    <row r="2769" spans="1:9" ht="21" x14ac:dyDescent="0.25">
      <c r="A2769" s="13" t="s">
        <v>2082</v>
      </c>
      <c r="B2769" s="13" t="s">
        <v>4287</v>
      </c>
      <c r="C2769" s="14" t="s">
        <v>1989</v>
      </c>
      <c r="D2769" s="15">
        <v>0</v>
      </c>
      <c r="E2769" s="15">
        <v>0</v>
      </c>
      <c r="F2769" s="16">
        <v>900000</v>
      </c>
      <c r="G2769" s="15">
        <v>0</v>
      </c>
      <c r="H2769" s="18">
        <v>0</v>
      </c>
      <c r="I2769" s="17" t="s">
        <v>16</v>
      </c>
    </row>
    <row r="2770" spans="1:9" ht="21" x14ac:dyDescent="0.25">
      <c r="A2770" s="13" t="s">
        <v>2084</v>
      </c>
      <c r="B2770" s="13" t="s">
        <v>4288</v>
      </c>
      <c r="C2770" s="14" t="s">
        <v>1990</v>
      </c>
      <c r="D2770" s="15">
        <v>0</v>
      </c>
      <c r="E2770" s="15">
        <v>0</v>
      </c>
      <c r="F2770" s="16">
        <v>1350000</v>
      </c>
      <c r="G2770" s="15">
        <v>0</v>
      </c>
      <c r="H2770" s="18">
        <v>0</v>
      </c>
      <c r="I2770" s="17" t="s">
        <v>16</v>
      </c>
    </row>
    <row r="2771" spans="1:9" ht="21" x14ac:dyDescent="0.25">
      <c r="A2771" s="13" t="s">
        <v>2088</v>
      </c>
      <c r="B2771" s="13" t="s">
        <v>4289</v>
      </c>
      <c r="C2771" s="14" t="s">
        <v>1991</v>
      </c>
      <c r="D2771" s="15">
        <v>0</v>
      </c>
      <c r="E2771" s="15">
        <v>0</v>
      </c>
      <c r="F2771" s="16">
        <v>650000</v>
      </c>
      <c r="G2771" s="15">
        <v>0</v>
      </c>
      <c r="H2771" s="18">
        <v>0</v>
      </c>
      <c r="I2771" s="17" t="s">
        <v>16</v>
      </c>
    </row>
    <row r="2772" spans="1:9" ht="21" x14ac:dyDescent="0.25">
      <c r="A2772" s="13" t="s">
        <v>2090</v>
      </c>
      <c r="B2772" s="13" t="s">
        <v>4290</v>
      </c>
      <c r="C2772" s="14" t="s">
        <v>1992</v>
      </c>
      <c r="D2772" s="15">
        <v>0</v>
      </c>
      <c r="E2772" s="15">
        <v>0</v>
      </c>
      <c r="F2772" s="16">
        <v>1500000</v>
      </c>
      <c r="G2772" s="15">
        <v>0</v>
      </c>
      <c r="H2772" s="18">
        <v>0</v>
      </c>
      <c r="I2772" s="17" t="s">
        <v>16</v>
      </c>
    </row>
    <row r="2773" spans="1:9" x14ac:dyDescent="0.25">
      <c r="A2773" s="13" t="s">
        <v>2092</v>
      </c>
      <c r="B2773" s="13" t="s">
        <v>4291</v>
      </c>
      <c r="C2773" s="14" t="s">
        <v>1993</v>
      </c>
      <c r="D2773" s="15">
        <v>0</v>
      </c>
      <c r="E2773" s="15">
        <v>0</v>
      </c>
      <c r="F2773" s="15">
        <v>0</v>
      </c>
      <c r="G2773" s="16">
        <v>2000000</v>
      </c>
      <c r="H2773" s="18">
        <v>0</v>
      </c>
      <c r="I2773" s="17" t="s">
        <v>16</v>
      </c>
    </row>
    <row r="2774" spans="1:9" ht="21" x14ac:dyDescent="0.25">
      <c r="A2774" s="13" t="s">
        <v>2094</v>
      </c>
      <c r="B2774" s="13" t="s">
        <v>4292</v>
      </c>
      <c r="C2774" s="14" t="s">
        <v>1994</v>
      </c>
      <c r="D2774" s="15">
        <v>0</v>
      </c>
      <c r="E2774" s="15">
        <v>0</v>
      </c>
      <c r="F2774" s="15">
        <v>0</v>
      </c>
      <c r="G2774" s="16">
        <v>650000</v>
      </c>
      <c r="H2774" s="18">
        <v>0</v>
      </c>
      <c r="I2774" s="17" t="s">
        <v>16</v>
      </c>
    </row>
    <row r="2775" spans="1:9" x14ac:dyDescent="0.25">
      <c r="A2775" s="13" t="s">
        <v>2096</v>
      </c>
      <c r="B2775" s="13" t="s">
        <v>4293</v>
      </c>
      <c r="C2775" s="14" t="s">
        <v>1995</v>
      </c>
      <c r="D2775" s="15">
        <v>0</v>
      </c>
      <c r="E2775" s="15">
        <v>0</v>
      </c>
      <c r="F2775" s="15">
        <v>0</v>
      </c>
      <c r="G2775" s="16">
        <v>130000</v>
      </c>
      <c r="H2775" s="18">
        <v>0</v>
      </c>
      <c r="I2775" s="17" t="s">
        <v>16</v>
      </c>
    </row>
    <row r="2776" spans="1:9" ht="21" x14ac:dyDescent="0.25">
      <c r="A2776" s="13" t="s">
        <v>2099</v>
      </c>
      <c r="B2776" s="13" t="s">
        <v>4294</v>
      </c>
      <c r="C2776" s="14" t="s">
        <v>1996</v>
      </c>
      <c r="D2776" s="15">
        <v>0</v>
      </c>
      <c r="E2776" s="15">
        <v>0</v>
      </c>
      <c r="F2776" s="15">
        <v>0</v>
      </c>
      <c r="G2776" s="16">
        <v>220000</v>
      </c>
      <c r="H2776" s="18">
        <v>0</v>
      </c>
      <c r="I2776" s="17" t="s">
        <v>16</v>
      </c>
    </row>
    <row r="2777" spans="1:9" x14ac:dyDescent="0.25">
      <c r="A2777" s="10"/>
      <c r="B2777" s="10" t="s">
        <v>4295</v>
      </c>
      <c r="C2777" s="7" t="s">
        <v>207</v>
      </c>
      <c r="D2777" s="11">
        <v>0</v>
      </c>
      <c r="E2777" s="11">
        <v>0</v>
      </c>
      <c r="F2777" s="12">
        <v>9850000</v>
      </c>
      <c r="G2777" s="12">
        <v>10310000</v>
      </c>
      <c r="H2777" s="7"/>
      <c r="I2777" s="7"/>
    </row>
    <row r="2778" spans="1:9" x14ac:dyDescent="0.25">
      <c r="A2778" s="13" t="s">
        <v>2101</v>
      </c>
      <c r="B2778" s="13" t="s">
        <v>4296</v>
      </c>
      <c r="C2778" s="14" t="s">
        <v>1997</v>
      </c>
      <c r="D2778" s="15">
        <v>0</v>
      </c>
      <c r="E2778" s="15">
        <v>0</v>
      </c>
      <c r="F2778" s="16">
        <v>750000</v>
      </c>
      <c r="G2778" s="15">
        <v>0</v>
      </c>
      <c r="H2778" s="18">
        <v>0</v>
      </c>
      <c r="I2778" s="17" t="s">
        <v>16</v>
      </c>
    </row>
    <row r="2779" spans="1:9" ht="21" x14ac:dyDescent="0.25">
      <c r="A2779" s="13" t="s">
        <v>2103</v>
      </c>
      <c r="B2779" s="13" t="s">
        <v>4297</v>
      </c>
      <c r="C2779" s="14" t="s">
        <v>1998</v>
      </c>
      <c r="D2779" s="15">
        <v>0</v>
      </c>
      <c r="E2779" s="15">
        <v>0</v>
      </c>
      <c r="F2779" s="16">
        <v>750000</v>
      </c>
      <c r="G2779" s="15">
        <v>0</v>
      </c>
      <c r="H2779" s="18">
        <v>0</v>
      </c>
      <c r="I2779" s="17" t="s">
        <v>16</v>
      </c>
    </row>
    <row r="2780" spans="1:9" ht="21" x14ac:dyDescent="0.25">
      <c r="A2780" s="13" t="s">
        <v>2105</v>
      </c>
      <c r="B2780" s="13" t="s">
        <v>4298</v>
      </c>
      <c r="C2780" s="14" t="s">
        <v>1999</v>
      </c>
      <c r="D2780" s="15">
        <v>0</v>
      </c>
      <c r="E2780" s="15">
        <v>0</v>
      </c>
      <c r="F2780" s="16">
        <v>1200000</v>
      </c>
      <c r="G2780" s="15">
        <v>0</v>
      </c>
      <c r="H2780" s="18">
        <v>0</v>
      </c>
      <c r="I2780" s="17" t="s">
        <v>16</v>
      </c>
    </row>
    <row r="2781" spans="1:9" ht="21" x14ac:dyDescent="0.25">
      <c r="A2781" s="13" t="s">
        <v>2107</v>
      </c>
      <c r="B2781" s="13" t="s">
        <v>4299</v>
      </c>
      <c r="C2781" s="14" t="s">
        <v>2000</v>
      </c>
      <c r="D2781" s="15">
        <v>0</v>
      </c>
      <c r="E2781" s="15">
        <v>0</v>
      </c>
      <c r="F2781" s="16">
        <v>150000</v>
      </c>
      <c r="G2781" s="16">
        <v>340000</v>
      </c>
      <c r="H2781" s="18">
        <v>0</v>
      </c>
      <c r="I2781" s="17" t="s">
        <v>16</v>
      </c>
    </row>
    <row r="2782" spans="1:9" ht="21" x14ac:dyDescent="0.25">
      <c r="A2782" s="13" t="s">
        <v>2109</v>
      </c>
      <c r="B2782" s="13" t="s">
        <v>4300</v>
      </c>
      <c r="C2782" s="14" t="s">
        <v>2001</v>
      </c>
      <c r="D2782" s="15">
        <v>0</v>
      </c>
      <c r="E2782" s="15">
        <v>0</v>
      </c>
      <c r="F2782" s="16">
        <v>2000000</v>
      </c>
      <c r="G2782" s="16">
        <v>495000</v>
      </c>
      <c r="H2782" s="18">
        <v>0</v>
      </c>
      <c r="I2782" s="17" t="s">
        <v>16</v>
      </c>
    </row>
    <row r="2783" spans="1:9" ht="42" x14ac:dyDescent="0.25">
      <c r="A2783" s="13" t="s">
        <v>2111</v>
      </c>
      <c r="B2783" s="13" t="s">
        <v>4301</v>
      </c>
      <c r="C2783" s="14" t="s">
        <v>2002</v>
      </c>
      <c r="D2783" s="15">
        <v>0</v>
      </c>
      <c r="E2783" s="15">
        <v>0</v>
      </c>
      <c r="F2783" s="16">
        <v>3000000</v>
      </c>
      <c r="G2783" s="15">
        <v>0</v>
      </c>
      <c r="H2783" s="18">
        <v>0</v>
      </c>
      <c r="I2783" s="17" t="s">
        <v>16</v>
      </c>
    </row>
    <row r="2784" spans="1:9" x14ac:dyDescent="0.25">
      <c r="A2784" s="13" t="s">
        <v>2114</v>
      </c>
      <c r="B2784" s="13" t="s">
        <v>4302</v>
      </c>
      <c r="C2784" s="14" t="s">
        <v>2003</v>
      </c>
      <c r="D2784" s="15">
        <v>0</v>
      </c>
      <c r="E2784" s="15">
        <v>0</v>
      </c>
      <c r="F2784" s="16">
        <v>2000000</v>
      </c>
      <c r="G2784" s="15">
        <v>0</v>
      </c>
      <c r="H2784" s="18">
        <v>0</v>
      </c>
      <c r="I2784" s="17" t="s">
        <v>16</v>
      </c>
    </row>
    <row r="2785" spans="1:9" x14ac:dyDescent="0.25">
      <c r="A2785" s="13" t="s">
        <v>2116</v>
      </c>
      <c r="B2785" s="13" t="s">
        <v>4303</v>
      </c>
      <c r="C2785" s="14" t="s">
        <v>2004</v>
      </c>
      <c r="D2785" s="15">
        <v>0</v>
      </c>
      <c r="E2785" s="15">
        <v>0</v>
      </c>
      <c r="F2785" s="15">
        <v>0</v>
      </c>
      <c r="G2785" s="16">
        <v>1410000</v>
      </c>
      <c r="H2785" s="18">
        <v>0</v>
      </c>
      <c r="I2785" s="17" t="s">
        <v>16</v>
      </c>
    </row>
    <row r="2786" spans="1:9" x14ac:dyDescent="0.25">
      <c r="A2786" s="13" t="s">
        <v>2119</v>
      </c>
      <c r="B2786" s="13" t="s">
        <v>4304</v>
      </c>
      <c r="C2786" s="14" t="s">
        <v>2005</v>
      </c>
      <c r="D2786" s="15">
        <v>0</v>
      </c>
      <c r="E2786" s="15">
        <v>0</v>
      </c>
      <c r="F2786" s="15">
        <v>0</v>
      </c>
      <c r="G2786" s="16">
        <v>380000</v>
      </c>
      <c r="H2786" s="18">
        <v>0</v>
      </c>
      <c r="I2786" s="17" t="s">
        <v>16</v>
      </c>
    </row>
    <row r="2787" spans="1:9" x14ac:dyDescent="0.25">
      <c r="A2787" s="13" t="s">
        <v>2122</v>
      </c>
      <c r="B2787" s="13" t="s">
        <v>4305</v>
      </c>
      <c r="C2787" s="14" t="s">
        <v>2006</v>
      </c>
      <c r="D2787" s="15">
        <v>0</v>
      </c>
      <c r="E2787" s="15">
        <v>0</v>
      </c>
      <c r="F2787" s="15">
        <v>0</v>
      </c>
      <c r="G2787" s="16">
        <v>290000</v>
      </c>
      <c r="H2787" s="18">
        <v>0</v>
      </c>
      <c r="I2787" s="17" t="s">
        <v>16</v>
      </c>
    </row>
    <row r="2788" spans="1:9" x14ac:dyDescent="0.25">
      <c r="A2788" s="13" t="s">
        <v>2125</v>
      </c>
      <c r="B2788" s="13" t="s">
        <v>4306</v>
      </c>
      <c r="C2788" s="14" t="s">
        <v>2007</v>
      </c>
      <c r="D2788" s="15">
        <v>0</v>
      </c>
      <c r="E2788" s="15">
        <v>0</v>
      </c>
      <c r="F2788" s="15">
        <v>0</v>
      </c>
      <c r="G2788" s="16">
        <v>900000</v>
      </c>
      <c r="H2788" s="18">
        <v>0</v>
      </c>
      <c r="I2788" s="17" t="s">
        <v>16</v>
      </c>
    </row>
    <row r="2789" spans="1:9" x14ac:dyDescent="0.25">
      <c r="A2789" s="13" t="s">
        <v>2127</v>
      </c>
      <c r="B2789" s="13" t="s">
        <v>4307</v>
      </c>
      <c r="C2789" s="14" t="s">
        <v>2008</v>
      </c>
      <c r="D2789" s="15">
        <v>0</v>
      </c>
      <c r="E2789" s="15">
        <v>0</v>
      </c>
      <c r="F2789" s="15">
        <v>0</v>
      </c>
      <c r="G2789" s="16">
        <v>110000</v>
      </c>
      <c r="H2789" s="18">
        <v>0</v>
      </c>
      <c r="I2789" s="17" t="s">
        <v>16</v>
      </c>
    </row>
    <row r="2790" spans="1:9" x14ac:dyDescent="0.25">
      <c r="A2790" s="13" t="s">
        <v>2130</v>
      </c>
      <c r="B2790" s="13" t="s">
        <v>4308</v>
      </c>
      <c r="C2790" s="14" t="s">
        <v>2009</v>
      </c>
      <c r="D2790" s="15">
        <v>0</v>
      </c>
      <c r="E2790" s="15">
        <v>0</v>
      </c>
      <c r="F2790" s="15">
        <v>0</v>
      </c>
      <c r="G2790" s="16">
        <v>65000</v>
      </c>
      <c r="H2790" s="18">
        <v>0</v>
      </c>
      <c r="I2790" s="17" t="s">
        <v>16</v>
      </c>
    </row>
    <row r="2791" spans="1:9" x14ac:dyDescent="0.25">
      <c r="A2791" s="13" t="s">
        <v>2132</v>
      </c>
      <c r="B2791" s="13" t="s">
        <v>4309</v>
      </c>
      <c r="C2791" s="14" t="s">
        <v>2010</v>
      </c>
      <c r="D2791" s="15">
        <v>0</v>
      </c>
      <c r="E2791" s="15">
        <v>0</v>
      </c>
      <c r="F2791" s="15">
        <v>0</v>
      </c>
      <c r="G2791" s="16">
        <v>120000</v>
      </c>
      <c r="H2791" s="18">
        <v>0</v>
      </c>
      <c r="I2791" s="17" t="s">
        <v>16</v>
      </c>
    </row>
    <row r="2792" spans="1:9" ht="21" x14ac:dyDescent="0.25">
      <c r="A2792" s="13" t="s">
        <v>2230</v>
      </c>
      <c r="B2792" s="13" t="s">
        <v>4310</v>
      </c>
      <c r="C2792" s="14" t="s">
        <v>2011</v>
      </c>
      <c r="D2792" s="15">
        <v>0</v>
      </c>
      <c r="E2792" s="15">
        <v>0</v>
      </c>
      <c r="F2792" s="15">
        <v>0</v>
      </c>
      <c r="G2792" s="16">
        <v>1200000</v>
      </c>
      <c r="H2792" s="18">
        <v>0</v>
      </c>
      <c r="I2792" s="17" t="s">
        <v>16</v>
      </c>
    </row>
    <row r="2793" spans="1:9" x14ac:dyDescent="0.25">
      <c r="A2793" s="13" t="s">
        <v>2232</v>
      </c>
      <c r="B2793" s="13" t="s">
        <v>4311</v>
      </c>
      <c r="C2793" s="14" t="s">
        <v>2012</v>
      </c>
      <c r="D2793" s="15">
        <v>0</v>
      </c>
      <c r="E2793" s="15">
        <v>0</v>
      </c>
      <c r="F2793" s="15">
        <v>0</v>
      </c>
      <c r="G2793" s="16">
        <v>5000000</v>
      </c>
      <c r="H2793" s="18">
        <v>0</v>
      </c>
      <c r="I2793" s="17" t="s">
        <v>16</v>
      </c>
    </row>
    <row r="2794" spans="1:9" x14ac:dyDescent="0.25">
      <c r="A2794" s="19" t="s">
        <v>54</v>
      </c>
      <c r="B2794" s="19"/>
      <c r="C2794" s="19"/>
      <c r="D2794" s="22">
        <v>0</v>
      </c>
      <c r="E2794" s="22">
        <v>0</v>
      </c>
      <c r="F2794" s="20">
        <v>1150000000</v>
      </c>
      <c r="G2794" s="20">
        <v>500000000</v>
      </c>
      <c r="H2794" s="21"/>
      <c r="I2794" s="21"/>
    </row>
    <row r="2795" spans="1:9" x14ac:dyDescent="0.25">
      <c r="A2795" s="8"/>
      <c r="B2795" s="9" t="s">
        <v>55</v>
      </c>
      <c r="C2795" s="9"/>
      <c r="D2795" s="9"/>
      <c r="E2795" s="9"/>
      <c r="F2795" s="9"/>
      <c r="G2795" s="9"/>
      <c r="H2795" s="9"/>
      <c r="I2795" s="9"/>
    </row>
    <row r="2796" spans="1:9" x14ac:dyDescent="0.25">
      <c r="A2796" s="19" t="s">
        <v>54</v>
      </c>
      <c r="B2796" s="19"/>
      <c r="C2796" s="19"/>
      <c r="D2796" s="19"/>
      <c r="E2796" s="19"/>
      <c r="F2796" s="19"/>
      <c r="G2796" s="22">
        <v>0</v>
      </c>
      <c r="H2796" s="23"/>
      <c r="I2796" s="23"/>
    </row>
    <row r="2797" spans="1:9" ht="21" x14ac:dyDescent="0.25">
      <c r="A2797" s="19" t="s">
        <v>56</v>
      </c>
      <c r="B2797" s="19"/>
      <c r="C2797" s="19"/>
      <c r="D2797" s="11">
        <v>0</v>
      </c>
      <c r="E2797" s="11">
        <v>0</v>
      </c>
      <c r="F2797" s="12">
        <v>1150000000</v>
      </c>
      <c r="G2797" s="12">
        <v>500000000</v>
      </c>
      <c r="H2797" s="23"/>
      <c r="I2797" s="23"/>
    </row>
    <row r="2798" spans="1:9" ht="21" x14ac:dyDescent="0.25">
      <c r="A2798" s="6" t="s">
        <v>2696</v>
      </c>
      <c r="B2798" s="7" t="s">
        <v>2013</v>
      </c>
      <c r="C2798" s="7"/>
      <c r="D2798" s="7"/>
      <c r="E2798" s="7"/>
      <c r="F2798" s="7"/>
      <c r="G2798" s="7"/>
      <c r="H2798" s="7"/>
      <c r="I2798" s="7"/>
    </row>
    <row r="2799" spans="1:9" x14ac:dyDescent="0.25">
      <c r="A2799" s="8"/>
      <c r="B2799" s="9" t="s">
        <v>12</v>
      </c>
      <c r="C2799" s="9"/>
      <c r="D2799" s="9"/>
      <c r="E2799" s="9"/>
      <c r="F2799" s="9"/>
      <c r="G2799" s="9"/>
      <c r="H2799" s="9"/>
      <c r="I2799" s="9"/>
    </row>
    <row r="2800" spans="1:9" x14ac:dyDescent="0.25">
      <c r="A2800" s="10"/>
      <c r="B2800" s="10" t="s">
        <v>4312</v>
      </c>
      <c r="C2800" s="7" t="s">
        <v>109</v>
      </c>
      <c r="D2800" s="11">
        <v>0</v>
      </c>
      <c r="E2800" s="11">
        <v>0</v>
      </c>
      <c r="F2800" s="12">
        <v>100000000</v>
      </c>
      <c r="G2800" s="11">
        <v>0</v>
      </c>
      <c r="H2800" s="7"/>
      <c r="I2800" s="7"/>
    </row>
    <row r="2801" spans="1:9" x14ac:dyDescent="0.25">
      <c r="A2801" s="13" t="s">
        <v>2063</v>
      </c>
      <c r="B2801" s="13" t="s">
        <v>4313</v>
      </c>
      <c r="C2801" s="14" t="s">
        <v>2014</v>
      </c>
      <c r="D2801" s="15">
        <v>0</v>
      </c>
      <c r="E2801" s="15">
        <v>0</v>
      </c>
      <c r="F2801" s="16">
        <v>80000000</v>
      </c>
      <c r="G2801" s="15">
        <v>0</v>
      </c>
      <c r="H2801" s="18">
        <v>0</v>
      </c>
      <c r="I2801" s="17" t="s">
        <v>16</v>
      </c>
    </row>
    <row r="2802" spans="1:9" x14ac:dyDescent="0.25">
      <c r="A2802" s="13" t="s">
        <v>2066</v>
      </c>
      <c r="B2802" s="13" t="s">
        <v>4314</v>
      </c>
      <c r="C2802" s="14" t="s">
        <v>2015</v>
      </c>
      <c r="D2802" s="15">
        <v>0</v>
      </c>
      <c r="E2802" s="15">
        <v>0</v>
      </c>
      <c r="F2802" s="16">
        <v>20000000</v>
      </c>
      <c r="G2802" s="15">
        <v>0</v>
      </c>
      <c r="H2802" s="18">
        <v>0</v>
      </c>
      <c r="I2802" s="17" t="s">
        <v>16</v>
      </c>
    </row>
    <row r="2803" spans="1:9" x14ac:dyDescent="0.25">
      <c r="A2803" s="19" t="s">
        <v>54</v>
      </c>
      <c r="B2803" s="19"/>
      <c r="C2803" s="19"/>
      <c r="D2803" s="22">
        <v>0</v>
      </c>
      <c r="E2803" s="22">
        <v>0</v>
      </c>
      <c r="F2803" s="20">
        <v>100000000</v>
      </c>
      <c r="G2803" s="22">
        <v>0</v>
      </c>
      <c r="H2803" s="21"/>
      <c r="I2803" s="21"/>
    </row>
    <row r="2804" spans="1:9" x14ac:dyDescent="0.25">
      <c r="A2804" s="8"/>
      <c r="B2804" s="9" t="s">
        <v>55</v>
      </c>
      <c r="C2804" s="9"/>
      <c r="D2804" s="9"/>
      <c r="E2804" s="9"/>
      <c r="F2804" s="9"/>
      <c r="G2804" s="9"/>
      <c r="H2804" s="9"/>
      <c r="I2804" s="9"/>
    </row>
    <row r="2805" spans="1:9" x14ac:dyDescent="0.25">
      <c r="A2805" s="19" t="s">
        <v>54</v>
      </c>
      <c r="B2805" s="19"/>
      <c r="C2805" s="19"/>
      <c r="D2805" s="19"/>
      <c r="E2805" s="19"/>
      <c r="F2805" s="19"/>
      <c r="G2805" s="22">
        <v>0</v>
      </c>
      <c r="H2805" s="23"/>
      <c r="I2805" s="23"/>
    </row>
    <row r="2806" spans="1:9" ht="21" x14ac:dyDescent="0.25">
      <c r="A2806" s="19" t="s">
        <v>56</v>
      </c>
      <c r="B2806" s="19"/>
      <c r="C2806" s="19"/>
      <c r="D2806" s="11">
        <v>0</v>
      </c>
      <c r="E2806" s="11">
        <v>0</v>
      </c>
      <c r="F2806" s="12">
        <v>100000000</v>
      </c>
      <c r="G2806" s="11">
        <v>0</v>
      </c>
      <c r="H2806" s="23"/>
      <c r="I2806" s="23"/>
    </row>
    <row r="2807" spans="1:9" ht="31.5" x14ac:dyDescent="0.25">
      <c r="A2807" s="6" t="s">
        <v>2698</v>
      </c>
      <c r="B2807" s="7" t="s">
        <v>2016</v>
      </c>
      <c r="C2807" s="7"/>
      <c r="D2807" s="7"/>
      <c r="E2807" s="7"/>
      <c r="F2807" s="7"/>
      <c r="G2807" s="7"/>
      <c r="H2807" s="7"/>
      <c r="I2807" s="7"/>
    </row>
    <row r="2808" spans="1:9" x14ac:dyDescent="0.25">
      <c r="A2808" s="8"/>
      <c r="B2808" s="9" t="s">
        <v>12</v>
      </c>
      <c r="C2808" s="9"/>
      <c r="D2808" s="9"/>
      <c r="E2808" s="9"/>
      <c r="F2808" s="9"/>
      <c r="G2808" s="9"/>
      <c r="H2808" s="9"/>
      <c r="I2808" s="9"/>
    </row>
    <row r="2809" spans="1:9" x14ac:dyDescent="0.25">
      <c r="A2809" s="19" t="s">
        <v>54</v>
      </c>
      <c r="B2809" s="19"/>
      <c r="C2809" s="19"/>
      <c r="D2809" s="22">
        <v>0</v>
      </c>
      <c r="E2809" s="22">
        <v>0</v>
      </c>
      <c r="F2809" s="22">
        <v>0</v>
      </c>
      <c r="G2809" s="22">
        <v>0</v>
      </c>
      <c r="H2809" s="21"/>
      <c r="I2809" s="21"/>
    </row>
    <row r="2810" spans="1:9" x14ac:dyDescent="0.25">
      <c r="A2810" s="8"/>
      <c r="B2810" s="9" t="s">
        <v>55</v>
      </c>
      <c r="C2810" s="9"/>
      <c r="D2810" s="9"/>
      <c r="E2810" s="9"/>
      <c r="F2810" s="9"/>
      <c r="G2810" s="9"/>
      <c r="H2810" s="9"/>
      <c r="I2810" s="9"/>
    </row>
    <row r="2811" spans="1:9" x14ac:dyDescent="0.25">
      <c r="A2811" s="24"/>
      <c r="B2811" s="25" t="s">
        <v>4315</v>
      </c>
      <c r="C2811" s="26" t="s">
        <v>2017</v>
      </c>
      <c r="D2811" s="26"/>
      <c r="E2811" s="26"/>
      <c r="F2811" s="26"/>
      <c r="G2811" s="27">
        <v>63840000</v>
      </c>
      <c r="H2811" s="26"/>
      <c r="I2811" s="26"/>
    </row>
    <row r="2812" spans="1:9" x14ac:dyDescent="0.25">
      <c r="A2812" s="28"/>
      <c r="B2812" s="10" t="s">
        <v>4316</v>
      </c>
      <c r="C2812" s="7" t="s">
        <v>2018</v>
      </c>
      <c r="D2812" s="7"/>
      <c r="E2812" s="7"/>
      <c r="F2812" s="7"/>
      <c r="G2812" s="12">
        <v>8840000</v>
      </c>
      <c r="H2812" s="7"/>
      <c r="I2812" s="7"/>
    </row>
    <row r="2813" spans="1:9" x14ac:dyDescent="0.25">
      <c r="A2813" s="13" t="s">
        <v>2063</v>
      </c>
      <c r="B2813" s="13" t="s">
        <v>4317</v>
      </c>
      <c r="C2813" s="23" t="s">
        <v>2019</v>
      </c>
      <c r="D2813" s="23"/>
      <c r="E2813" s="23"/>
      <c r="F2813" s="23"/>
      <c r="G2813" s="16">
        <v>3000000</v>
      </c>
      <c r="H2813" s="18">
        <v>0</v>
      </c>
      <c r="I2813" s="17" t="s">
        <v>16</v>
      </c>
    </row>
    <row r="2814" spans="1:9" x14ac:dyDescent="0.25">
      <c r="A2814" s="13" t="s">
        <v>2066</v>
      </c>
      <c r="B2814" s="13" t="s">
        <v>4318</v>
      </c>
      <c r="C2814" s="23" t="s">
        <v>2020</v>
      </c>
      <c r="D2814" s="23"/>
      <c r="E2814" s="23"/>
      <c r="F2814" s="23"/>
      <c r="G2814" s="16">
        <v>2900000</v>
      </c>
      <c r="H2814" s="18">
        <v>0</v>
      </c>
      <c r="I2814" s="17" t="s">
        <v>16</v>
      </c>
    </row>
    <row r="2815" spans="1:9" x14ac:dyDescent="0.25">
      <c r="A2815" s="13" t="s">
        <v>2068</v>
      </c>
      <c r="B2815" s="13" t="s">
        <v>4319</v>
      </c>
      <c r="C2815" s="23" t="s">
        <v>2021</v>
      </c>
      <c r="D2815" s="23"/>
      <c r="E2815" s="23"/>
      <c r="F2815" s="23"/>
      <c r="G2815" s="16">
        <v>550000</v>
      </c>
      <c r="H2815" s="18">
        <v>0</v>
      </c>
      <c r="I2815" s="17" t="s">
        <v>16</v>
      </c>
    </row>
    <row r="2816" spans="1:9" x14ac:dyDescent="0.25">
      <c r="A2816" s="13" t="s">
        <v>2070</v>
      </c>
      <c r="B2816" s="13" t="s">
        <v>4320</v>
      </c>
      <c r="C2816" s="23" t="s">
        <v>2022</v>
      </c>
      <c r="D2816" s="23"/>
      <c r="E2816" s="23"/>
      <c r="F2816" s="23"/>
      <c r="G2816" s="16">
        <v>600000</v>
      </c>
      <c r="H2816" s="18">
        <v>0</v>
      </c>
      <c r="I2816" s="17" t="s">
        <v>16</v>
      </c>
    </row>
    <row r="2817" spans="1:9" x14ac:dyDescent="0.25">
      <c r="A2817" s="13" t="s">
        <v>2072</v>
      </c>
      <c r="B2817" s="13" t="s">
        <v>4321</v>
      </c>
      <c r="C2817" s="23" t="s">
        <v>2023</v>
      </c>
      <c r="D2817" s="23"/>
      <c r="E2817" s="23"/>
      <c r="F2817" s="23"/>
      <c r="G2817" s="16">
        <v>250000</v>
      </c>
      <c r="H2817" s="18">
        <v>0</v>
      </c>
      <c r="I2817" s="17" t="s">
        <v>16</v>
      </c>
    </row>
    <row r="2818" spans="1:9" x14ac:dyDescent="0.25">
      <c r="A2818" s="13" t="s">
        <v>2074</v>
      </c>
      <c r="B2818" s="13" t="s">
        <v>4322</v>
      </c>
      <c r="C2818" s="23" t="s">
        <v>2024</v>
      </c>
      <c r="D2818" s="23"/>
      <c r="E2818" s="23"/>
      <c r="F2818" s="23"/>
      <c r="G2818" s="16">
        <v>90000</v>
      </c>
      <c r="H2818" s="18">
        <v>0</v>
      </c>
      <c r="I2818" s="17" t="s">
        <v>16</v>
      </c>
    </row>
    <row r="2819" spans="1:9" ht="21" x14ac:dyDescent="0.25">
      <c r="A2819" s="13" t="s">
        <v>2077</v>
      </c>
      <c r="B2819" s="13" t="s">
        <v>4323</v>
      </c>
      <c r="C2819" s="23" t="s">
        <v>2025</v>
      </c>
      <c r="D2819" s="23"/>
      <c r="E2819" s="23"/>
      <c r="F2819" s="23"/>
      <c r="G2819" s="16">
        <v>70000</v>
      </c>
      <c r="H2819" s="18">
        <v>0</v>
      </c>
      <c r="I2819" s="17" t="s">
        <v>16</v>
      </c>
    </row>
    <row r="2820" spans="1:9" x14ac:dyDescent="0.25">
      <c r="A2820" s="13" t="s">
        <v>2080</v>
      </c>
      <c r="B2820" s="13" t="s">
        <v>4324</v>
      </c>
      <c r="C2820" s="23" t="s">
        <v>2026</v>
      </c>
      <c r="D2820" s="23"/>
      <c r="E2820" s="23"/>
      <c r="F2820" s="23"/>
      <c r="G2820" s="16">
        <v>50000</v>
      </c>
      <c r="H2820" s="18">
        <v>0</v>
      </c>
      <c r="I2820" s="17" t="s">
        <v>16</v>
      </c>
    </row>
    <row r="2821" spans="1:9" x14ac:dyDescent="0.25">
      <c r="A2821" s="13" t="s">
        <v>2082</v>
      </c>
      <c r="B2821" s="13" t="s">
        <v>4325</v>
      </c>
      <c r="C2821" s="23" t="s">
        <v>2027</v>
      </c>
      <c r="D2821" s="23"/>
      <c r="E2821" s="23"/>
      <c r="F2821" s="23"/>
      <c r="G2821" s="16">
        <v>40000</v>
      </c>
      <c r="H2821" s="18">
        <v>0</v>
      </c>
      <c r="I2821" s="17" t="s">
        <v>16</v>
      </c>
    </row>
    <row r="2822" spans="1:9" x14ac:dyDescent="0.25">
      <c r="A2822" s="13" t="s">
        <v>2084</v>
      </c>
      <c r="B2822" s="13" t="s">
        <v>4326</v>
      </c>
      <c r="C2822" s="23" t="s">
        <v>2028</v>
      </c>
      <c r="D2822" s="23"/>
      <c r="E2822" s="23"/>
      <c r="F2822" s="23"/>
      <c r="G2822" s="16">
        <v>50000</v>
      </c>
      <c r="H2822" s="18">
        <v>0</v>
      </c>
      <c r="I2822" s="17" t="s">
        <v>16</v>
      </c>
    </row>
    <row r="2823" spans="1:9" x14ac:dyDescent="0.25">
      <c r="A2823" s="13" t="s">
        <v>2088</v>
      </c>
      <c r="B2823" s="13" t="s">
        <v>4327</v>
      </c>
      <c r="C2823" s="23" t="s">
        <v>2029</v>
      </c>
      <c r="D2823" s="23"/>
      <c r="E2823" s="23"/>
      <c r="F2823" s="23"/>
      <c r="G2823" s="16">
        <v>90000</v>
      </c>
      <c r="H2823" s="18">
        <v>0</v>
      </c>
      <c r="I2823" s="17" t="s">
        <v>16</v>
      </c>
    </row>
    <row r="2824" spans="1:9" x14ac:dyDescent="0.25">
      <c r="A2824" s="13" t="s">
        <v>2090</v>
      </c>
      <c r="B2824" s="13" t="s">
        <v>4328</v>
      </c>
      <c r="C2824" s="23" t="s">
        <v>322</v>
      </c>
      <c r="D2824" s="23"/>
      <c r="E2824" s="23"/>
      <c r="F2824" s="23"/>
      <c r="G2824" s="16">
        <v>400000</v>
      </c>
      <c r="H2824" s="18">
        <v>0</v>
      </c>
      <c r="I2824" s="17" t="s">
        <v>16</v>
      </c>
    </row>
    <row r="2825" spans="1:9" x14ac:dyDescent="0.25">
      <c r="A2825" s="13" t="s">
        <v>2092</v>
      </c>
      <c r="B2825" s="13" t="s">
        <v>4329</v>
      </c>
      <c r="C2825" s="23" t="s">
        <v>2030</v>
      </c>
      <c r="D2825" s="23"/>
      <c r="E2825" s="23"/>
      <c r="F2825" s="23"/>
      <c r="G2825" s="16">
        <v>750000</v>
      </c>
      <c r="H2825" s="18">
        <v>0</v>
      </c>
      <c r="I2825" s="17" t="s">
        <v>16</v>
      </c>
    </row>
    <row r="2826" spans="1:9" x14ac:dyDescent="0.25">
      <c r="A2826" s="28"/>
      <c r="B2826" s="10" t="s">
        <v>4330</v>
      </c>
      <c r="C2826" s="7" t="s">
        <v>61</v>
      </c>
      <c r="D2826" s="7"/>
      <c r="E2826" s="7"/>
      <c r="F2826" s="7"/>
      <c r="G2826" s="12">
        <v>5000000</v>
      </c>
      <c r="H2826" s="7"/>
      <c r="I2826" s="7"/>
    </row>
    <row r="2827" spans="1:9" x14ac:dyDescent="0.25">
      <c r="A2827" s="13" t="s">
        <v>2094</v>
      </c>
      <c r="B2827" s="13" t="s">
        <v>4331</v>
      </c>
      <c r="C2827" s="23" t="s">
        <v>80</v>
      </c>
      <c r="D2827" s="23"/>
      <c r="E2827" s="23"/>
      <c r="F2827" s="23"/>
      <c r="G2827" s="16">
        <v>350000</v>
      </c>
      <c r="H2827" s="18">
        <v>0</v>
      </c>
      <c r="I2827" s="17" t="s">
        <v>16</v>
      </c>
    </row>
    <row r="2828" spans="1:9" x14ac:dyDescent="0.25">
      <c r="A2828" s="13" t="s">
        <v>2096</v>
      </c>
      <c r="B2828" s="13" t="s">
        <v>4332</v>
      </c>
      <c r="C2828" s="23" t="s">
        <v>2031</v>
      </c>
      <c r="D2828" s="23"/>
      <c r="E2828" s="23"/>
      <c r="F2828" s="23"/>
      <c r="G2828" s="16">
        <v>1000000</v>
      </c>
      <c r="H2828" s="18">
        <v>0</v>
      </c>
      <c r="I2828" s="17" t="s">
        <v>16</v>
      </c>
    </row>
    <row r="2829" spans="1:9" x14ac:dyDescent="0.25">
      <c r="A2829" s="13" t="s">
        <v>2099</v>
      </c>
      <c r="B2829" s="13" t="s">
        <v>4333</v>
      </c>
      <c r="C2829" s="23" t="s">
        <v>2032</v>
      </c>
      <c r="D2829" s="23"/>
      <c r="E2829" s="23"/>
      <c r="F2829" s="23"/>
      <c r="G2829" s="16">
        <v>800000</v>
      </c>
      <c r="H2829" s="18">
        <v>0</v>
      </c>
      <c r="I2829" s="17" t="s">
        <v>16</v>
      </c>
    </row>
    <row r="2830" spans="1:9" x14ac:dyDescent="0.25">
      <c r="A2830" s="13" t="s">
        <v>2101</v>
      </c>
      <c r="B2830" s="13" t="s">
        <v>4334</v>
      </c>
      <c r="C2830" s="23" t="s">
        <v>401</v>
      </c>
      <c r="D2830" s="23"/>
      <c r="E2830" s="23"/>
      <c r="F2830" s="23"/>
      <c r="G2830" s="16">
        <v>500000</v>
      </c>
      <c r="H2830" s="18">
        <v>0</v>
      </c>
      <c r="I2830" s="17" t="s">
        <v>16</v>
      </c>
    </row>
    <row r="2831" spans="1:9" x14ac:dyDescent="0.25">
      <c r="A2831" s="13" t="s">
        <v>2103</v>
      </c>
      <c r="B2831" s="13" t="s">
        <v>4335</v>
      </c>
      <c r="C2831" s="23" t="s">
        <v>1700</v>
      </c>
      <c r="D2831" s="23"/>
      <c r="E2831" s="23"/>
      <c r="F2831" s="23"/>
      <c r="G2831" s="16">
        <v>1000000</v>
      </c>
      <c r="H2831" s="18">
        <v>0</v>
      </c>
      <c r="I2831" s="17" t="s">
        <v>16</v>
      </c>
    </row>
    <row r="2832" spans="1:9" x14ac:dyDescent="0.25">
      <c r="A2832" s="13" t="s">
        <v>2105</v>
      </c>
      <c r="B2832" s="13" t="s">
        <v>4336</v>
      </c>
      <c r="C2832" s="23" t="s">
        <v>2033</v>
      </c>
      <c r="D2832" s="23"/>
      <c r="E2832" s="23"/>
      <c r="F2832" s="23"/>
      <c r="G2832" s="16">
        <v>150000</v>
      </c>
      <c r="H2832" s="18">
        <v>0</v>
      </c>
      <c r="I2832" s="17" t="s">
        <v>16</v>
      </c>
    </row>
    <row r="2833" spans="1:9" x14ac:dyDescent="0.25">
      <c r="A2833" s="13" t="s">
        <v>2107</v>
      </c>
      <c r="B2833" s="13" t="s">
        <v>4337</v>
      </c>
      <c r="C2833" s="23" t="s">
        <v>2034</v>
      </c>
      <c r="D2833" s="23"/>
      <c r="E2833" s="23"/>
      <c r="F2833" s="23"/>
      <c r="G2833" s="16">
        <v>250000</v>
      </c>
      <c r="H2833" s="18">
        <v>0</v>
      </c>
      <c r="I2833" s="17" t="s">
        <v>16</v>
      </c>
    </row>
    <row r="2834" spans="1:9" x14ac:dyDescent="0.25">
      <c r="A2834" s="13" t="s">
        <v>2109</v>
      </c>
      <c r="B2834" s="13" t="s">
        <v>4338</v>
      </c>
      <c r="C2834" s="23" t="s">
        <v>2035</v>
      </c>
      <c r="D2834" s="23"/>
      <c r="E2834" s="23"/>
      <c r="F2834" s="23"/>
      <c r="G2834" s="16">
        <v>150000</v>
      </c>
      <c r="H2834" s="18">
        <v>0</v>
      </c>
      <c r="I2834" s="17" t="s">
        <v>16</v>
      </c>
    </row>
    <row r="2835" spans="1:9" x14ac:dyDescent="0.25">
      <c r="A2835" s="13" t="s">
        <v>2111</v>
      </c>
      <c r="B2835" s="13" t="s">
        <v>4339</v>
      </c>
      <c r="C2835" s="23" t="s">
        <v>1401</v>
      </c>
      <c r="D2835" s="23"/>
      <c r="E2835" s="23"/>
      <c r="F2835" s="23"/>
      <c r="G2835" s="16">
        <v>300000</v>
      </c>
      <c r="H2835" s="18">
        <v>0</v>
      </c>
      <c r="I2835" s="17" t="s">
        <v>16</v>
      </c>
    </row>
    <row r="2836" spans="1:9" x14ac:dyDescent="0.25">
      <c r="A2836" s="13" t="s">
        <v>2114</v>
      </c>
      <c r="B2836" s="13" t="s">
        <v>4340</v>
      </c>
      <c r="C2836" s="23" t="s">
        <v>2036</v>
      </c>
      <c r="D2836" s="23"/>
      <c r="E2836" s="23"/>
      <c r="F2836" s="23"/>
      <c r="G2836" s="16">
        <v>500000</v>
      </c>
      <c r="H2836" s="18">
        <v>0</v>
      </c>
      <c r="I2836" s="17" t="s">
        <v>16</v>
      </c>
    </row>
    <row r="2837" spans="1:9" x14ac:dyDescent="0.25">
      <c r="A2837" s="28"/>
      <c r="B2837" s="10" t="s">
        <v>4341</v>
      </c>
      <c r="C2837" s="7" t="s">
        <v>1331</v>
      </c>
      <c r="D2837" s="7"/>
      <c r="E2837" s="7"/>
      <c r="F2837" s="7"/>
      <c r="G2837" s="12">
        <v>50000000</v>
      </c>
      <c r="H2837" s="7"/>
      <c r="I2837" s="7"/>
    </row>
    <row r="2838" spans="1:9" ht="21" x14ac:dyDescent="0.25">
      <c r="A2838" s="13" t="s">
        <v>2116</v>
      </c>
      <c r="B2838" s="13" t="s">
        <v>4342</v>
      </c>
      <c r="C2838" s="23" t="s">
        <v>2037</v>
      </c>
      <c r="D2838" s="23"/>
      <c r="E2838" s="23"/>
      <c r="F2838" s="23"/>
      <c r="G2838" s="16">
        <v>30000000</v>
      </c>
      <c r="H2838" s="18">
        <v>0</v>
      </c>
      <c r="I2838" s="17" t="s">
        <v>16</v>
      </c>
    </row>
    <row r="2839" spans="1:9" x14ac:dyDescent="0.25">
      <c r="A2839" s="13" t="s">
        <v>2119</v>
      </c>
      <c r="B2839" s="13" t="s">
        <v>4343</v>
      </c>
      <c r="C2839" s="23" t="s">
        <v>2038</v>
      </c>
      <c r="D2839" s="23"/>
      <c r="E2839" s="23"/>
      <c r="F2839" s="23"/>
      <c r="G2839" s="16">
        <v>20000000</v>
      </c>
      <c r="H2839" s="18">
        <v>0</v>
      </c>
      <c r="I2839" s="17" t="s">
        <v>16</v>
      </c>
    </row>
    <row r="2840" spans="1:9" x14ac:dyDescent="0.25">
      <c r="A2840" s="19" t="s">
        <v>54</v>
      </c>
      <c r="B2840" s="19"/>
      <c r="C2840" s="19"/>
      <c r="D2840" s="19"/>
      <c r="E2840" s="19"/>
      <c r="F2840" s="19"/>
      <c r="G2840" s="20">
        <v>63840000</v>
      </c>
      <c r="H2840" s="23"/>
      <c r="I2840" s="23"/>
    </row>
    <row r="2841" spans="1:9" ht="21" x14ac:dyDescent="0.25">
      <c r="A2841" s="19" t="s">
        <v>56</v>
      </c>
      <c r="B2841" s="19"/>
      <c r="C2841" s="19"/>
      <c r="D2841" s="11">
        <v>0</v>
      </c>
      <c r="E2841" s="11">
        <v>0</v>
      </c>
      <c r="F2841" s="11">
        <v>0</v>
      </c>
      <c r="G2841" s="12">
        <v>63840000</v>
      </c>
      <c r="H2841" s="23"/>
      <c r="I2841" s="23"/>
    </row>
    <row r="2842" spans="1:9" ht="21" x14ac:dyDescent="0.25">
      <c r="A2842" s="6" t="s">
        <v>2700</v>
      </c>
      <c r="B2842" s="7" t="s">
        <v>2039</v>
      </c>
      <c r="C2842" s="7"/>
      <c r="D2842" s="7"/>
      <c r="E2842" s="7"/>
      <c r="F2842" s="7"/>
      <c r="G2842" s="7"/>
      <c r="H2842" s="7"/>
      <c r="I2842" s="7"/>
    </row>
    <row r="2843" spans="1:9" x14ac:dyDescent="0.25">
      <c r="A2843" s="8"/>
      <c r="B2843" s="9" t="s">
        <v>12</v>
      </c>
      <c r="C2843" s="9"/>
      <c r="D2843" s="9"/>
      <c r="E2843" s="9"/>
      <c r="F2843" s="9"/>
      <c r="G2843" s="9"/>
      <c r="H2843" s="9"/>
      <c r="I2843" s="9"/>
    </row>
    <row r="2844" spans="1:9" x14ac:dyDescent="0.25">
      <c r="A2844" s="19" t="s">
        <v>54</v>
      </c>
      <c r="B2844" s="19"/>
      <c r="C2844" s="19"/>
      <c r="D2844" s="22">
        <v>0</v>
      </c>
      <c r="E2844" s="22">
        <v>0</v>
      </c>
      <c r="F2844" s="22">
        <v>0</v>
      </c>
      <c r="G2844" s="22">
        <v>0</v>
      </c>
      <c r="H2844" s="21"/>
      <c r="I2844" s="21"/>
    </row>
    <row r="2845" spans="1:9" x14ac:dyDescent="0.25">
      <c r="A2845" s="8"/>
      <c r="B2845" s="9" t="s">
        <v>55</v>
      </c>
      <c r="C2845" s="9"/>
      <c r="D2845" s="9"/>
      <c r="E2845" s="9"/>
      <c r="F2845" s="9"/>
      <c r="G2845" s="9"/>
      <c r="H2845" s="9"/>
      <c r="I2845" s="9"/>
    </row>
    <row r="2846" spans="1:9" x14ac:dyDescent="0.25">
      <c r="A2846" s="24"/>
      <c r="B2846" s="25" t="s">
        <v>2094</v>
      </c>
      <c r="C2846" s="26" t="s">
        <v>2040</v>
      </c>
      <c r="D2846" s="26"/>
      <c r="E2846" s="26"/>
      <c r="F2846" s="26"/>
      <c r="G2846" s="27">
        <v>20000000</v>
      </c>
      <c r="H2846" s="26"/>
      <c r="I2846" s="26"/>
    </row>
    <row r="2847" spans="1:9" x14ac:dyDescent="0.25">
      <c r="A2847" s="28"/>
      <c r="B2847" s="10" t="s">
        <v>4344</v>
      </c>
      <c r="C2847" s="7" t="s">
        <v>131</v>
      </c>
      <c r="D2847" s="7"/>
      <c r="E2847" s="7"/>
      <c r="F2847" s="7"/>
      <c r="G2847" s="12">
        <v>11195000</v>
      </c>
      <c r="H2847" s="7"/>
      <c r="I2847" s="7"/>
    </row>
    <row r="2848" spans="1:9" x14ac:dyDescent="0.25">
      <c r="A2848" s="13" t="s">
        <v>2063</v>
      </c>
      <c r="B2848" s="13" t="s">
        <v>4345</v>
      </c>
      <c r="C2848" s="23" t="s">
        <v>2041</v>
      </c>
      <c r="D2848" s="23"/>
      <c r="E2848" s="23"/>
      <c r="F2848" s="23"/>
      <c r="G2848" s="16">
        <v>400000</v>
      </c>
      <c r="H2848" s="18">
        <v>0</v>
      </c>
      <c r="I2848" s="17" t="s">
        <v>16</v>
      </c>
    </row>
    <row r="2849" spans="1:9" x14ac:dyDescent="0.25">
      <c r="A2849" s="13" t="s">
        <v>2066</v>
      </c>
      <c r="B2849" s="13" t="s">
        <v>4346</v>
      </c>
      <c r="C2849" s="23" t="s">
        <v>2042</v>
      </c>
      <c r="D2849" s="23"/>
      <c r="E2849" s="23"/>
      <c r="F2849" s="23"/>
      <c r="G2849" s="16">
        <v>100000</v>
      </c>
      <c r="H2849" s="18">
        <v>0</v>
      </c>
      <c r="I2849" s="17" t="s">
        <v>16</v>
      </c>
    </row>
    <row r="2850" spans="1:9" x14ac:dyDescent="0.25">
      <c r="A2850" s="13" t="s">
        <v>2068</v>
      </c>
      <c r="B2850" s="13" t="s">
        <v>4347</v>
      </c>
      <c r="C2850" s="23" t="s">
        <v>2043</v>
      </c>
      <c r="D2850" s="23"/>
      <c r="E2850" s="23"/>
      <c r="F2850" s="23"/>
      <c r="G2850" s="16">
        <v>120000</v>
      </c>
      <c r="H2850" s="18">
        <v>0</v>
      </c>
      <c r="I2850" s="17" t="s">
        <v>16</v>
      </c>
    </row>
    <row r="2851" spans="1:9" x14ac:dyDescent="0.25">
      <c r="A2851" s="13" t="s">
        <v>2070</v>
      </c>
      <c r="B2851" s="13" t="s">
        <v>4348</v>
      </c>
      <c r="C2851" s="23" t="s">
        <v>2044</v>
      </c>
      <c r="D2851" s="23"/>
      <c r="E2851" s="23"/>
      <c r="F2851" s="23"/>
      <c r="G2851" s="16">
        <v>140000</v>
      </c>
      <c r="H2851" s="18">
        <v>0</v>
      </c>
      <c r="I2851" s="17" t="s">
        <v>16</v>
      </c>
    </row>
    <row r="2852" spans="1:9" x14ac:dyDescent="0.25">
      <c r="A2852" s="13" t="s">
        <v>2072</v>
      </c>
      <c r="B2852" s="13" t="s">
        <v>4349</v>
      </c>
      <c r="C2852" s="23" t="s">
        <v>2045</v>
      </c>
      <c r="D2852" s="23"/>
      <c r="E2852" s="23"/>
      <c r="F2852" s="23"/>
      <c r="G2852" s="16">
        <v>200000</v>
      </c>
      <c r="H2852" s="18">
        <v>0</v>
      </c>
      <c r="I2852" s="17" t="s">
        <v>16</v>
      </c>
    </row>
    <row r="2853" spans="1:9" x14ac:dyDescent="0.25">
      <c r="A2853" s="13" t="s">
        <v>2074</v>
      </c>
      <c r="B2853" s="13" t="s">
        <v>4350</v>
      </c>
      <c r="C2853" s="23" t="s">
        <v>2046</v>
      </c>
      <c r="D2853" s="23"/>
      <c r="E2853" s="23"/>
      <c r="F2853" s="23"/>
      <c r="G2853" s="16">
        <v>7000000</v>
      </c>
      <c r="H2853" s="18">
        <v>0</v>
      </c>
      <c r="I2853" s="17" t="s">
        <v>16</v>
      </c>
    </row>
    <row r="2854" spans="1:9" x14ac:dyDescent="0.25">
      <c r="A2854" s="13" t="s">
        <v>2077</v>
      </c>
      <c r="B2854" s="13" t="s">
        <v>4351</v>
      </c>
      <c r="C2854" s="23" t="s">
        <v>2047</v>
      </c>
      <c r="D2854" s="23"/>
      <c r="E2854" s="23"/>
      <c r="F2854" s="23"/>
      <c r="G2854" s="16">
        <v>300000</v>
      </c>
      <c r="H2854" s="18">
        <v>0</v>
      </c>
      <c r="I2854" s="17" t="s">
        <v>16</v>
      </c>
    </row>
    <row r="2855" spans="1:9" x14ac:dyDescent="0.25">
      <c r="A2855" s="13" t="s">
        <v>2080</v>
      </c>
      <c r="B2855" s="13" t="s">
        <v>4352</v>
      </c>
      <c r="C2855" s="23" t="s">
        <v>2048</v>
      </c>
      <c r="D2855" s="23"/>
      <c r="E2855" s="23"/>
      <c r="F2855" s="23"/>
      <c r="G2855" s="16">
        <v>1000000</v>
      </c>
      <c r="H2855" s="18">
        <v>0</v>
      </c>
      <c r="I2855" s="17" t="s">
        <v>16</v>
      </c>
    </row>
    <row r="2856" spans="1:9" x14ac:dyDescent="0.25">
      <c r="A2856" s="13" t="s">
        <v>2082</v>
      </c>
      <c r="B2856" s="13" t="s">
        <v>4353</v>
      </c>
      <c r="C2856" s="23" t="s">
        <v>2049</v>
      </c>
      <c r="D2856" s="23"/>
      <c r="E2856" s="23"/>
      <c r="F2856" s="23"/>
      <c r="G2856" s="16">
        <v>1935000</v>
      </c>
      <c r="H2856" s="18">
        <v>0</v>
      </c>
      <c r="I2856" s="17" t="s">
        <v>16</v>
      </c>
    </row>
    <row r="2857" spans="1:9" x14ac:dyDescent="0.25">
      <c r="A2857" s="28"/>
      <c r="B2857" s="10" t="s">
        <v>4354</v>
      </c>
      <c r="C2857" s="7" t="s">
        <v>207</v>
      </c>
      <c r="D2857" s="7"/>
      <c r="E2857" s="7"/>
      <c r="F2857" s="7"/>
      <c r="G2857" s="12">
        <v>4805000</v>
      </c>
      <c r="H2857" s="7"/>
      <c r="I2857" s="7"/>
    </row>
    <row r="2858" spans="1:9" x14ac:dyDescent="0.25">
      <c r="A2858" s="13" t="s">
        <v>2084</v>
      </c>
      <c r="B2858" s="13" t="s">
        <v>4355</v>
      </c>
      <c r="C2858" s="23" t="s">
        <v>2050</v>
      </c>
      <c r="D2858" s="23"/>
      <c r="E2858" s="23"/>
      <c r="F2858" s="23"/>
      <c r="G2858" s="16">
        <v>2000000</v>
      </c>
      <c r="H2858" s="18">
        <v>0</v>
      </c>
      <c r="I2858" s="17" t="s">
        <v>16</v>
      </c>
    </row>
    <row r="2859" spans="1:9" x14ac:dyDescent="0.25">
      <c r="A2859" s="13" t="s">
        <v>2088</v>
      </c>
      <c r="B2859" s="13" t="s">
        <v>4356</v>
      </c>
      <c r="C2859" s="23" t="s">
        <v>2051</v>
      </c>
      <c r="D2859" s="23"/>
      <c r="E2859" s="23"/>
      <c r="F2859" s="23"/>
      <c r="G2859" s="16">
        <v>300000</v>
      </c>
      <c r="H2859" s="18">
        <v>0</v>
      </c>
      <c r="I2859" s="17" t="s">
        <v>16</v>
      </c>
    </row>
    <row r="2860" spans="1:9" x14ac:dyDescent="0.25">
      <c r="A2860" s="13" t="s">
        <v>2090</v>
      </c>
      <c r="B2860" s="13" t="s">
        <v>4357</v>
      </c>
      <c r="C2860" s="23" t="s">
        <v>2052</v>
      </c>
      <c r="D2860" s="23"/>
      <c r="E2860" s="23"/>
      <c r="F2860" s="23"/>
      <c r="G2860" s="16">
        <v>5000</v>
      </c>
      <c r="H2860" s="18">
        <v>0</v>
      </c>
      <c r="I2860" s="17" t="s">
        <v>16</v>
      </c>
    </row>
    <row r="2861" spans="1:9" x14ac:dyDescent="0.25">
      <c r="A2861" s="13" t="s">
        <v>2092</v>
      </c>
      <c r="B2861" s="13" t="s">
        <v>4358</v>
      </c>
      <c r="C2861" s="23" t="s">
        <v>2053</v>
      </c>
      <c r="D2861" s="23"/>
      <c r="E2861" s="23"/>
      <c r="F2861" s="23"/>
      <c r="G2861" s="16">
        <v>600000</v>
      </c>
      <c r="H2861" s="18">
        <v>0</v>
      </c>
      <c r="I2861" s="17" t="s">
        <v>16</v>
      </c>
    </row>
    <row r="2862" spans="1:9" x14ac:dyDescent="0.25">
      <c r="A2862" s="13" t="s">
        <v>2094</v>
      </c>
      <c r="B2862" s="13" t="s">
        <v>4359</v>
      </c>
      <c r="C2862" s="23" t="s">
        <v>2054</v>
      </c>
      <c r="D2862" s="23"/>
      <c r="E2862" s="23"/>
      <c r="F2862" s="23"/>
      <c r="G2862" s="16">
        <v>60000</v>
      </c>
      <c r="H2862" s="18">
        <v>0</v>
      </c>
      <c r="I2862" s="17" t="s">
        <v>16</v>
      </c>
    </row>
    <row r="2863" spans="1:9" x14ac:dyDescent="0.25">
      <c r="A2863" s="13" t="s">
        <v>2096</v>
      </c>
      <c r="B2863" s="13" t="s">
        <v>4360</v>
      </c>
      <c r="C2863" s="23" t="s">
        <v>2055</v>
      </c>
      <c r="D2863" s="23"/>
      <c r="E2863" s="23"/>
      <c r="F2863" s="23"/>
      <c r="G2863" s="16">
        <v>600000</v>
      </c>
      <c r="H2863" s="18">
        <v>0</v>
      </c>
      <c r="I2863" s="17" t="s">
        <v>16</v>
      </c>
    </row>
    <row r="2864" spans="1:9" x14ac:dyDescent="0.25">
      <c r="A2864" s="13" t="s">
        <v>2099</v>
      </c>
      <c r="B2864" s="13" t="s">
        <v>4361</v>
      </c>
      <c r="C2864" s="23" t="s">
        <v>959</v>
      </c>
      <c r="D2864" s="23"/>
      <c r="E2864" s="23"/>
      <c r="F2864" s="23"/>
      <c r="G2864" s="16">
        <v>840000</v>
      </c>
      <c r="H2864" s="18">
        <v>0</v>
      </c>
      <c r="I2864" s="17" t="s">
        <v>16</v>
      </c>
    </row>
    <row r="2865" spans="1:9" x14ac:dyDescent="0.25">
      <c r="A2865" s="13" t="s">
        <v>2101</v>
      </c>
      <c r="B2865" s="13" t="s">
        <v>4362</v>
      </c>
      <c r="C2865" s="23" t="s">
        <v>2056</v>
      </c>
      <c r="D2865" s="23"/>
      <c r="E2865" s="23"/>
      <c r="F2865" s="23"/>
      <c r="G2865" s="16">
        <v>400000</v>
      </c>
      <c r="H2865" s="18">
        <v>0</v>
      </c>
      <c r="I2865" s="17" t="s">
        <v>16</v>
      </c>
    </row>
    <row r="2866" spans="1:9" x14ac:dyDescent="0.25">
      <c r="A2866" s="28"/>
      <c r="B2866" s="10" t="s">
        <v>4363</v>
      </c>
      <c r="C2866" s="7" t="s">
        <v>2057</v>
      </c>
      <c r="D2866" s="7"/>
      <c r="E2866" s="7"/>
      <c r="F2866" s="7"/>
      <c r="G2866" s="12">
        <v>4000000</v>
      </c>
      <c r="H2866" s="7"/>
      <c r="I2866" s="7"/>
    </row>
    <row r="2867" spans="1:9" x14ac:dyDescent="0.25">
      <c r="A2867" s="13" t="s">
        <v>2103</v>
      </c>
      <c r="B2867" s="13" t="s">
        <v>4364</v>
      </c>
      <c r="C2867" s="23" t="s">
        <v>2058</v>
      </c>
      <c r="D2867" s="23"/>
      <c r="E2867" s="23"/>
      <c r="F2867" s="23"/>
      <c r="G2867" s="16">
        <v>4000000</v>
      </c>
      <c r="H2867" s="18">
        <v>0</v>
      </c>
      <c r="I2867" s="17" t="s">
        <v>16</v>
      </c>
    </row>
    <row r="2868" spans="1:9" x14ac:dyDescent="0.25">
      <c r="A2868" s="19" t="s">
        <v>54</v>
      </c>
      <c r="B2868" s="19"/>
      <c r="C2868" s="19"/>
      <c r="D2868" s="19"/>
      <c r="E2868" s="19"/>
      <c r="F2868" s="19"/>
      <c r="G2868" s="20">
        <v>20000000</v>
      </c>
      <c r="H2868" s="23"/>
      <c r="I2868" s="23"/>
    </row>
    <row r="2869" spans="1:9" ht="21" x14ac:dyDescent="0.25">
      <c r="A2869" s="19" t="s">
        <v>56</v>
      </c>
      <c r="B2869" s="19"/>
      <c r="C2869" s="19"/>
      <c r="D2869" s="11">
        <v>0</v>
      </c>
      <c r="E2869" s="11">
        <v>0</v>
      </c>
      <c r="F2869" s="11">
        <v>0</v>
      </c>
      <c r="G2869" s="12">
        <v>20000000</v>
      </c>
      <c r="H2869" s="23"/>
      <c r="I2869" s="23"/>
    </row>
    <row r="2870" spans="1:9" ht="31.5" x14ac:dyDescent="0.25">
      <c r="A2870" s="6" t="s">
        <v>2702</v>
      </c>
      <c r="B2870" s="7" t="s">
        <v>2059</v>
      </c>
      <c r="C2870" s="7"/>
      <c r="D2870" s="7"/>
      <c r="E2870" s="7"/>
      <c r="F2870" s="7"/>
      <c r="G2870" s="7"/>
      <c r="H2870" s="7"/>
      <c r="I2870" s="7"/>
    </row>
    <row r="2871" spans="1:9" x14ac:dyDescent="0.25">
      <c r="A2871" s="8"/>
      <c r="B2871" s="9" t="s">
        <v>12</v>
      </c>
      <c r="C2871" s="9"/>
      <c r="D2871" s="9"/>
      <c r="E2871" s="9"/>
      <c r="F2871" s="9"/>
      <c r="G2871" s="9"/>
      <c r="H2871" s="9"/>
      <c r="I2871" s="9"/>
    </row>
    <row r="2872" spans="1:9" x14ac:dyDescent="0.25">
      <c r="A2872" s="19" t="s">
        <v>54</v>
      </c>
      <c r="B2872" s="19"/>
      <c r="C2872" s="19"/>
      <c r="D2872" s="22">
        <v>0</v>
      </c>
      <c r="E2872" s="22">
        <v>0</v>
      </c>
      <c r="F2872" s="22">
        <v>0</v>
      </c>
      <c r="G2872" s="22">
        <v>0</v>
      </c>
      <c r="H2872" s="21"/>
      <c r="I2872" s="21"/>
    </row>
    <row r="2873" spans="1:9" x14ac:dyDescent="0.25">
      <c r="A2873" s="8"/>
      <c r="B2873" s="9" t="s">
        <v>55</v>
      </c>
      <c r="C2873" s="9"/>
      <c r="D2873" s="9"/>
      <c r="E2873" s="9"/>
      <c r="F2873" s="9"/>
      <c r="G2873" s="9"/>
      <c r="H2873" s="9"/>
      <c r="I2873" s="9"/>
    </row>
    <row r="2874" spans="1:9" x14ac:dyDescent="0.25">
      <c r="A2874" s="24"/>
      <c r="B2874" s="25" t="s">
        <v>4365</v>
      </c>
      <c r="C2874" s="26" t="s">
        <v>2060</v>
      </c>
      <c r="D2874" s="26"/>
      <c r="E2874" s="26"/>
      <c r="F2874" s="26"/>
      <c r="G2874" s="27">
        <v>4000000</v>
      </c>
      <c r="H2874" s="26"/>
      <c r="I2874" s="26"/>
    </row>
    <row r="2875" spans="1:9" x14ac:dyDescent="0.25">
      <c r="A2875" s="28"/>
      <c r="B2875" s="10" t="s">
        <v>4366</v>
      </c>
      <c r="C2875" s="7" t="s">
        <v>23</v>
      </c>
      <c r="D2875" s="7"/>
      <c r="E2875" s="7"/>
      <c r="F2875" s="7"/>
      <c r="G2875" s="12">
        <v>2000000</v>
      </c>
      <c r="H2875" s="7"/>
      <c r="I2875" s="7"/>
    </row>
    <row r="2876" spans="1:9" x14ac:dyDescent="0.25">
      <c r="A2876" s="13" t="s">
        <v>2063</v>
      </c>
      <c r="B2876" s="13" t="s">
        <v>4367</v>
      </c>
      <c r="C2876" s="23" t="s">
        <v>330</v>
      </c>
      <c r="D2876" s="23"/>
      <c r="E2876" s="23"/>
      <c r="F2876" s="23"/>
      <c r="G2876" s="16">
        <v>1000000</v>
      </c>
      <c r="H2876" s="18">
        <v>0</v>
      </c>
      <c r="I2876" s="17" t="s">
        <v>16</v>
      </c>
    </row>
    <row r="2877" spans="1:9" x14ac:dyDescent="0.25">
      <c r="A2877" s="13" t="s">
        <v>2066</v>
      </c>
      <c r="B2877" s="13" t="s">
        <v>4368</v>
      </c>
      <c r="C2877" s="23" t="s">
        <v>117</v>
      </c>
      <c r="D2877" s="23"/>
      <c r="E2877" s="23"/>
      <c r="F2877" s="23"/>
      <c r="G2877" s="16">
        <v>500000</v>
      </c>
      <c r="H2877" s="18">
        <v>0</v>
      </c>
      <c r="I2877" s="17" t="s">
        <v>16</v>
      </c>
    </row>
    <row r="2878" spans="1:9" x14ac:dyDescent="0.25">
      <c r="A2878" s="13" t="s">
        <v>2068</v>
      </c>
      <c r="B2878" s="13" t="s">
        <v>4369</v>
      </c>
      <c r="C2878" s="23" t="s">
        <v>1897</v>
      </c>
      <c r="D2878" s="23"/>
      <c r="E2878" s="23"/>
      <c r="F2878" s="23"/>
      <c r="G2878" s="16">
        <v>500000</v>
      </c>
      <c r="H2878" s="18">
        <v>0</v>
      </c>
      <c r="I2878" s="17" t="s">
        <v>16</v>
      </c>
    </row>
    <row r="2879" spans="1:9" x14ac:dyDescent="0.25">
      <c r="A2879" s="28"/>
      <c r="B2879" s="10" t="s">
        <v>4370</v>
      </c>
      <c r="C2879" s="7" t="s">
        <v>82</v>
      </c>
      <c r="D2879" s="7"/>
      <c r="E2879" s="7"/>
      <c r="F2879" s="7"/>
      <c r="G2879" s="12">
        <v>2000000</v>
      </c>
      <c r="H2879" s="7"/>
      <c r="I2879" s="7"/>
    </row>
    <row r="2880" spans="1:9" x14ac:dyDescent="0.25">
      <c r="A2880" s="13" t="s">
        <v>2070</v>
      </c>
      <c r="B2880" s="13" t="s">
        <v>4371</v>
      </c>
      <c r="C2880" s="23" t="s">
        <v>2061</v>
      </c>
      <c r="D2880" s="23"/>
      <c r="E2880" s="23"/>
      <c r="F2880" s="23"/>
      <c r="G2880" s="16">
        <v>2000000</v>
      </c>
      <c r="H2880" s="18">
        <v>0</v>
      </c>
      <c r="I2880" s="17" t="s">
        <v>16</v>
      </c>
    </row>
    <row r="2881" spans="1:9" x14ac:dyDescent="0.25">
      <c r="A2881" s="19" t="s">
        <v>54</v>
      </c>
      <c r="B2881" s="19"/>
      <c r="C2881" s="19"/>
      <c r="D2881" s="19"/>
      <c r="E2881" s="19"/>
      <c r="F2881" s="19"/>
      <c r="G2881" s="20">
        <v>4000000</v>
      </c>
      <c r="H2881" s="23"/>
      <c r="I2881" s="23"/>
    </row>
    <row r="2882" spans="1:9" ht="21" x14ac:dyDescent="0.25">
      <c r="A2882" s="19" t="s">
        <v>56</v>
      </c>
      <c r="B2882" s="19"/>
      <c r="C2882" s="19"/>
      <c r="D2882" s="11">
        <v>0</v>
      </c>
      <c r="E2882" s="11">
        <v>0</v>
      </c>
      <c r="F2882" s="11">
        <v>0</v>
      </c>
      <c r="G2882" s="12">
        <v>4000000</v>
      </c>
      <c r="H2882" s="23"/>
      <c r="I2882" s="23"/>
    </row>
    <row r="2883" spans="1:9" ht="21" x14ac:dyDescent="0.25">
      <c r="A2883" s="19" t="s">
        <v>2062</v>
      </c>
      <c r="B2883" s="19"/>
      <c r="C2883" s="19"/>
      <c r="D2883" s="29">
        <v>22961764831.23</v>
      </c>
      <c r="E2883" s="29">
        <v>14969407995.690001</v>
      </c>
      <c r="F2883" s="29">
        <v>69915484355.589996</v>
      </c>
      <c r="G2883" s="29">
        <v>79621377577.75</v>
      </c>
      <c r="H2883" s="30"/>
      <c r="I2883" s="30"/>
    </row>
  </sheetData>
  <mergeCells count="15">
    <mergeCell ref="B2364:C2364"/>
    <mergeCell ref="D3:E3"/>
    <mergeCell ref="F3:G3"/>
    <mergeCell ref="B2092:C2092"/>
    <mergeCell ref="A1:I1"/>
    <mergeCell ref="A2:I2"/>
    <mergeCell ref="B562:C562"/>
    <mergeCell ref="B701:C701"/>
    <mergeCell ref="B905:C905"/>
    <mergeCell ref="B5:C5"/>
    <mergeCell ref="B1070:C1070"/>
    <mergeCell ref="B1180:C1180"/>
    <mergeCell ref="B1465:C1465"/>
    <mergeCell ref="B1579:C1579"/>
    <mergeCell ref="B1872:C1872"/>
  </mergeCells>
  <pageMargins left="0.23622047244094491" right="0.23622047244094491" top="0.55118110236220474" bottom="0.55118110236220474" header="0.11811023622047245" footer="0.31496062992125984"/>
  <pageSetup paperSize="9" scale="84" firstPageNumber="70" fitToHeight="0" orientation="landscape" useFirstPageNumber="1" horizontalDpi="4294967295" verticalDpi="4294967295"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1"/>
  <sheetViews>
    <sheetView workbookViewId="0">
      <pane ySplit="4" topLeftCell="A215" activePane="bottomLeft" state="frozen"/>
      <selection pane="bottomLeft" activeCell="J135" sqref="J135"/>
    </sheetView>
  </sheetViews>
  <sheetFormatPr defaultRowHeight="15" x14ac:dyDescent="0.25"/>
  <cols>
    <col min="1" max="1" width="11.42578125" customWidth="1"/>
    <col min="2" max="2" width="15.140625" style="1" customWidth="1"/>
    <col min="3" max="3" width="33.28515625" bestFit="1" customWidth="1"/>
    <col min="4" max="6" width="15.85546875" bestFit="1" customWidth="1"/>
    <col min="7" max="7" width="16.85546875" bestFit="1" customWidth="1"/>
    <col min="8" max="8" width="9.85546875" customWidth="1"/>
  </cols>
  <sheetData>
    <row r="1" spans="1:8" x14ac:dyDescent="0.25">
      <c r="A1" s="239" t="s">
        <v>4417</v>
      </c>
      <c r="B1" s="239"/>
      <c r="C1" s="239"/>
      <c r="D1" s="239"/>
      <c r="E1" s="239"/>
      <c r="F1" s="239"/>
      <c r="G1" s="239"/>
      <c r="H1" s="239"/>
    </row>
    <row r="2" spans="1:8" x14ac:dyDescent="0.25">
      <c r="A2" s="207" t="s">
        <v>5041</v>
      </c>
      <c r="B2" s="207"/>
      <c r="C2" s="207"/>
      <c r="D2" s="207"/>
      <c r="E2" s="207"/>
      <c r="F2" s="207"/>
      <c r="G2" s="207"/>
      <c r="H2" s="207"/>
    </row>
    <row r="3" spans="1:8" x14ac:dyDescent="0.25">
      <c r="A3" s="256" t="s">
        <v>5042</v>
      </c>
      <c r="B3" s="256"/>
      <c r="C3" s="256"/>
      <c r="D3" s="256"/>
      <c r="E3" s="256"/>
      <c r="F3" s="256"/>
      <c r="G3" s="256"/>
      <c r="H3" s="256"/>
    </row>
    <row r="4" spans="1:8" ht="21" x14ac:dyDescent="0.25">
      <c r="A4" s="112" t="s">
        <v>2</v>
      </c>
      <c r="B4" s="113" t="s">
        <v>5043</v>
      </c>
      <c r="C4" s="112" t="s">
        <v>5002</v>
      </c>
      <c r="D4" s="112" t="s">
        <v>5044</v>
      </c>
      <c r="E4" s="112" t="s">
        <v>4454</v>
      </c>
      <c r="F4" s="112" t="s">
        <v>5005</v>
      </c>
      <c r="G4" s="112" t="s">
        <v>5006</v>
      </c>
      <c r="H4" s="112" t="s">
        <v>8</v>
      </c>
    </row>
    <row r="5" spans="1:8" x14ac:dyDescent="0.25">
      <c r="A5" s="114"/>
      <c r="B5" s="115" t="s">
        <v>5251</v>
      </c>
      <c r="C5" s="116" t="s">
        <v>5045</v>
      </c>
      <c r="D5" s="116"/>
      <c r="E5" s="116"/>
      <c r="F5" s="116"/>
      <c r="G5" s="116"/>
      <c r="H5" s="116"/>
    </row>
    <row r="6" spans="1:8" x14ac:dyDescent="0.25">
      <c r="A6" s="36">
        <v>1</v>
      </c>
      <c r="B6" s="37" t="s">
        <v>4919</v>
      </c>
      <c r="C6" s="38" t="s">
        <v>5046</v>
      </c>
      <c r="D6" s="40">
        <v>642818677.84000003</v>
      </c>
      <c r="E6" s="40">
        <v>150000000</v>
      </c>
      <c r="F6" s="39">
        <v>0</v>
      </c>
      <c r="G6" s="40">
        <v>792818677.84000003</v>
      </c>
      <c r="H6" s="36"/>
    </row>
    <row r="7" spans="1:8" x14ac:dyDescent="0.25">
      <c r="A7" s="36">
        <v>2</v>
      </c>
      <c r="B7" s="37" t="s">
        <v>5024</v>
      </c>
      <c r="C7" s="38" t="s">
        <v>5047</v>
      </c>
      <c r="D7" s="40">
        <v>6000000</v>
      </c>
      <c r="E7" s="39">
        <v>0</v>
      </c>
      <c r="F7" s="39">
        <v>0</v>
      </c>
      <c r="G7" s="40">
        <v>6000000</v>
      </c>
      <c r="H7" s="36"/>
    </row>
    <row r="8" spans="1:8" ht="21" x14ac:dyDescent="0.25">
      <c r="A8" s="36">
        <v>3</v>
      </c>
      <c r="B8" s="37" t="s">
        <v>4848</v>
      </c>
      <c r="C8" s="38" t="s">
        <v>5048</v>
      </c>
      <c r="D8" s="40">
        <v>3705000</v>
      </c>
      <c r="E8" s="40">
        <v>2000000000</v>
      </c>
      <c r="F8" s="39">
        <v>0</v>
      </c>
      <c r="G8" s="40">
        <v>2003705000</v>
      </c>
      <c r="H8" s="36"/>
    </row>
    <row r="9" spans="1:8" ht="21" x14ac:dyDescent="0.25">
      <c r="A9" s="36">
        <v>4</v>
      </c>
      <c r="B9" s="37" t="s">
        <v>4763</v>
      </c>
      <c r="C9" s="38" t="s">
        <v>5049</v>
      </c>
      <c r="D9" s="40">
        <v>3705000</v>
      </c>
      <c r="E9" s="40">
        <v>4378000000</v>
      </c>
      <c r="F9" s="39">
        <v>0</v>
      </c>
      <c r="G9" s="40">
        <v>4381705000</v>
      </c>
      <c r="H9" s="36"/>
    </row>
    <row r="10" spans="1:8" x14ac:dyDescent="0.25">
      <c r="A10" s="36">
        <v>5</v>
      </c>
      <c r="B10" s="37" t="s">
        <v>4922</v>
      </c>
      <c r="C10" s="38" t="s">
        <v>5050</v>
      </c>
      <c r="D10" s="40">
        <v>490586801.95999998</v>
      </c>
      <c r="E10" s="40">
        <v>2907716000</v>
      </c>
      <c r="F10" s="39">
        <v>0</v>
      </c>
      <c r="G10" s="40">
        <v>3398302801.96</v>
      </c>
      <c r="H10" s="36"/>
    </row>
    <row r="11" spans="1:8" x14ac:dyDescent="0.25">
      <c r="A11" s="36">
        <v>6</v>
      </c>
      <c r="B11" s="37" t="s">
        <v>4819</v>
      </c>
      <c r="C11" s="38" t="s">
        <v>5051</v>
      </c>
      <c r="D11" s="40">
        <v>950000</v>
      </c>
      <c r="E11" s="39">
        <v>0</v>
      </c>
      <c r="F11" s="39">
        <v>0</v>
      </c>
      <c r="G11" s="40">
        <v>950000</v>
      </c>
      <c r="H11" s="36"/>
    </row>
    <row r="12" spans="1:8" x14ac:dyDescent="0.25">
      <c r="A12" s="36">
        <v>7</v>
      </c>
      <c r="B12" s="37" t="s">
        <v>4820</v>
      </c>
      <c r="C12" s="38" t="s">
        <v>5052</v>
      </c>
      <c r="D12" s="40">
        <v>427167801.95999998</v>
      </c>
      <c r="E12" s="40">
        <v>100000000</v>
      </c>
      <c r="F12" s="39">
        <v>0</v>
      </c>
      <c r="G12" s="40">
        <v>527167801.95999998</v>
      </c>
      <c r="H12" s="36"/>
    </row>
    <row r="13" spans="1:8" x14ac:dyDescent="0.25">
      <c r="A13" s="36">
        <v>8</v>
      </c>
      <c r="B13" s="37" t="s">
        <v>4823</v>
      </c>
      <c r="C13" s="38" t="s">
        <v>5053</v>
      </c>
      <c r="D13" s="40">
        <v>76257614.269999996</v>
      </c>
      <c r="E13" s="40">
        <v>50000000</v>
      </c>
      <c r="F13" s="39">
        <v>0</v>
      </c>
      <c r="G13" s="40">
        <v>126257614.27</v>
      </c>
      <c r="H13" s="36"/>
    </row>
    <row r="14" spans="1:8" x14ac:dyDescent="0.25">
      <c r="A14" s="36">
        <v>9</v>
      </c>
      <c r="B14" s="37" t="s">
        <v>4825</v>
      </c>
      <c r="C14" s="38" t="s">
        <v>5054</v>
      </c>
      <c r="D14" s="40">
        <v>6000000</v>
      </c>
      <c r="E14" s="40">
        <v>15000000</v>
      </c>
      <c r="F14" s="39">
        <v>0</v>
      </c>
      <c r="G14" s="40">
        <v>21000000</v>
      </c>
      <c r="H14" s="36"/>
    </row>
    <row r="15" spans="1:8" x14ac:dyDescent="0.25">
      <c r="A15" s="36">
        <v>10</v>
      </c>
      <c r="B15" s="37" t="s">
        <v>4826</v>
      </c>
      <c r="C15" s="38" t="s">
        <v>5055</v>
      </c>
      <c r="D15" s="40">
        <v>4940000</v>
      </c>
      <c r="E15" s="40">
        <v>350000000</v>
      </c>
      <c r="F15" s="39">
        <v>0</v>
      </c>
      <c r="G15" s="40">
        <v>354940000</v>
      </c>
      <c r="H15" s="36"/>
    </row>
    <row r="16" spans="1:8" x14ac:dyDescent="0.25">
      <c r="A16" s="36">
        <v>11</v>
      </c>
      <c r="B16" s="37" t="s">
        <v>4822</v>
      </c>
      <c r="C16" s="38" t="s">
        <v>5056</v>
      </c>
      <c r="D16" s="40">
        <v>8550000</v>
      </c>
      <c r="E16" s="39">
        <v>0</v>
      </c>
      <c r="F16" s="39">
        <v>0</v>
      </c>
      <c r="G16" s="40">
        <v>8550000</v>
      </c>
      <c r="H16" s="36"/>
    </row>
    <row r="17" spans="1:8" x14ac:dyDescent="0.25">
      <c r="A17" s="36">
        <v>12</v>
      </c>
      <c r="B17" s="37" t="s">
        <v>4846</v>
      </c>
      <c r="C17" s="38" t="s">
        <v>5057</v>
      </c>
      <c r="D17" s="40">
        <v>6175000</v>
      </c>
      <c r="E17" s="40">
        <v>80000000</v>
      </c>
      <c r="F17" s="39">
        <v>0</v>
      </c>
      <c r="G17" s="40">
        <v>86175000</v>
      </c>
      <c r="H17" s="36"/>
    </row>
    <row r="18" spans="1:8" x14ac:dyDescent="0.25">
      <c r="A18" s="36">
        <v>13</v>
      </c>
      <c r="B18" s="37" t="s">
        <v>4818</v>
      </c>
      <c r="C18" s="38" t="s">
        <v>5058</v>
      </c>
      <c r="D18" s="39">
        <v>0</v>
      </c>
      <c r="E18" s="39">
        <v>0</v>
      </c>
      <c r="F18" s="39">
        <v>0</v>
      </c>
      <c r="G18" s="39">
        <v>0</v>
      </c>
      <c r="H18" s="36"/>
    </row>
    <row r="19" spans="1:8" ht="21" x14ac:dyDescent="0.25">
      <c r="A19" s="36">
        <v>14</v>
      </c>
      <c r="B19" s="37" t="s">
        <v>4945</v>
      </c>
      <c r="C19" s="38" t="s">
        <v>5059</v>
      </c>
      <c r="D19" s="40">
        <v>2375000</v>
      </c>
      <c r="E19" s="39">
        <v>0</v>
      </c>
      <c r="F19" s="39">
        <v>0</v>
      </c>
      <c r="G19" s="40">
        <v>2375000</v>
      </c>
      <c r="H19" s="36"/>
    </row>
    <row r="20" spans="1:8" x14ac:dyDescent="0.25">
      <c r="A20" s="36">
        <v>15</v>
      </c>
      <c r="B20" s="37" t="s">
        <v>4961</v>
      </c>
      <c r="C20" s="38" t="s">
        <v>5060</v>
      </c>
      <c r="D20" s="40">
        <v>5000000</v>
      </c>
      <c r="E20" s="39">
        <v>0</v>
      </c>
      <c r="F20" s="39">
        <v>0</v>
      </c>
      <c r="G20" s="40">
        <v>5000000</v>
      </c>
      <c r="H20" s="36"/>
    </row>
    <row r="21" spans="1:8" x14ac:dyDescent="0.25">
      <c r="A21" s="254" t="s">
        <v>5061</v>
      </c>
      <c r="B21" s="255"/>
      <c r="C21" s="39"/>
      <c r="D21" s="117">
        <v>1684230896.03</v>
      </c>
      <c r="E21" s="117">
        <v>10030716000</v>
      </c>
      <c r="F21" s="118">
        <v>0</v>
      </c>
      <c r="G21" s="117">
        <v>11714946896.030001</v>
      </c>
      <c r="H21" s="119">
        <v>6.1100000000000002E-2</v>
      </c>
    </row>
    <row r="22" spans="1:8" x14ac:dyDescent="0.25">
      <c r="A22" s="114"/>
      <c r="B22" s="115" t="s">
        <v>4365</v>
      </c>
      <c r="C22" s="116" t="s">
        <v>5062</v>
      </c>
      <c r="D22" s="116"/>
      <c r="E22" s="116"/>
      <c r="F22" s="116"/>
      <c r="G22" s="116"/>
      <c r="H22" s="116"/>
    </row>
    <row r="23" spans="1:8" ht="21" x14ac:dyDescent="0.25">
      <c r="A23" s="36">
        <v>1</v>
      </c>
      <c r="B23" s="37" t="s">
        <v>4835</v>
      </c>
      <c r="C23" s="38" t="s">
        <v>5063</v>
      </c>
      <c r="D23" s="40">
        <v>250649216.5</v>
      </c>
      <c r="E23" s="40">
        <v>366604000</v>
      </c>
      <c r="F23" s="39">
        <v>0</v>
      </c>
      <c r="G23" s="40">
        <v>617253216.5</v>
      </c>
      <c r="H23" s="36"/>
    </row>
    <row r="24" spans="1:8" x14ac:dyDescent="0.25">
      <c r="A24" s="36">
        <v>2</v>
      </c>
      <c r="B24" s="37" t="s">
        <v>4836</v>
      </c>
      <c r="C24" s="38" t="s">
        <v>5064</v>
      </c>
      <c r="D24" s="40">
        <v>5300000</v>
      </c>
      <c r="E24" s="40">
        <v>2500000</v>
      </c>
      <c r="F24" s="39">
        <v>0</v>
      </c>
      <c r="G24" s="40">
        <v>7800000</v>
      </c>
      <c r="H24" s="36"/>
    </row>
    <row r="25" spans="1:8" x14ac:dyDescent="0.25">
      <c r="A25" s="36">
        <v>3</v>
      </c>
      <c r="B25" s="37" t="s">
        <v>4837</v>
      </c>
      <c r="C25" s="38" t="s">
        <v>5065</v>
      </c>
      <c r="D25" s="40">
        <v>116947061.84999999</v>
      </c>
      <c r="E25" s="40">
        <v>325155000</v>
      </c>
      <c r="F25" s="39">
        <v>0</v>
      </c>
      <c r="G25" s="40">
        <v>442102061.85000002</v>
      </c>
      <c r="H25" s="36"/>
    </row>
    <row r="26" spans="1:8" x14ac:dyDescent="0.25">
      <c r="A26" s="36">
        <v>4</v>
      </c>
      <c r="B26" s="37" t="s">
        <v>4838</v>
      </c>
      <c r="C26" s="38" t="s">
        <v>5066</v>
      </c>
      <c r="D26" s="39">
        <v>0</v>
      </c>
      <c r="E26" s="39">
        <v>0</v>
      </c>
      <c r="F26" s="39">
        <v>0</v>
      </c>
      <c r="G26" s="39">
        <v>0</v>
      </c>
      <c r="H26" s="36"/>
    </row>
    <row r="27" spans="1:8" x14ac:dyDescent="0.25">
      <c r="A27" s="36">
        <v>5</v>
      </c>
      <c r="B27" s="37" t="s">
        <v>4839</v>
      </c>
      <c r="C27" s="38" t="s">
        <v>5067</v>
      </c>
      <c r="D27" s="39">
        <v>0</v>
      </c>
      <c r="E27" s="39">
        <v>0</v>
      </c>
      <c r="F27" s="39">
        <v>0</v>
      </c>
      <c r="G27" s="39">
        <v>0</v>
      </c>
      <c r="H27" s="36"/>
    </row>
    <row r="28" spans="1:8" x14ac:dyDescent="0.25">
      <c r="A28" s="36">
        <v>6</v>
      </c>
      <c r="B28" s="37" t="s">
        <v>4849</v>
      </c>
      <c r="C28" s="38" t="s">
        <v>5068</v>
      </c>
      <c r="D28" s="40">
        <v>188608216.44</v>
      </c>
      <c r="E28" s="40">
        <v>40000000</v>
      </c>
      <c r="F28" s="39">
        <v>0</v>
      </c>
      <c r="G28" s="40">
        <v>228608216.44</v>
      </c>
      <c r="H28" s="36"/>
    </row>
    <row r="29" spans="1:8" ht="21" x14ac:dyDescent="0.25">
      <c r="A29" s="36">
        <v>7</v>
      </c>
      <c r="B29" s="37" t="s">
        <v>5023</v>
      </c>
      <c r="C29" s="38" t="s">
        <v>5069</v>
      </c>
      <c r="D29" s="40">
        <v>178000000</v>
      </c>
      <c r="E29" s="40">
        <v>700000000</v>
      </c>
      <c r="F29" s="39">
        <v>0</v>
      </c>
      <c r="G29" s="40">
        <v>878000000</v>
      </c>
      <c r="H29" s="36"/>
    </row>
    <row r="30" spans="1:8" x14ac:dyDescent="0.25">
      <c r="A30" s="36">
        <v>8</v>
      </c>
      <c r="B30" s="37" t="s">
        <v>4779</v>
      </c>
      <c r="C30" s="38" t="s">
        <v>5070</v>
      </c>
      <c r="D30" s="39">
        <v>0</v>
      </c>
      <c r="E30" s="39">
        <v>0</v>
      </c>
      <c r="F30" s="39">
        <v>0</v>
      </c>
      <c r="G30" s="39">
        <v>0</v>
      </c>
      <c r="H30" s="36"/>
    </row>
    <row r="31" spans="1:8" x14ac:dyDescent="0.25">
      <c r="A31" s="36">
        <v>9</v>
      </c>
      <c r="B31" s="37" t="s">
        <v>4780</v>
      </c>
      <c r="C31" s="38" t="s">
        <v>5071</v>
      </c>
      <c r="D31" s="39">
        <v>0</v>
      </c>
      <c r="E31" s="39">
        <v>0</v>
      </c>
      <c r="F31" s="39">
        <v>0</v>
      </c>
      <c r="G31" s="39">
        <v>0</v>
      </c>
      <c r="H31" s="36"/>
    </row>
    <row r="32" spans="1:8" ht="21" x14ac:dyDescent="0.25">
      <c r="A32" s="36">
        <v>10</v>
      </c>
      <c r="B32" s="37" t="s">
        <v>4950</v>
      </c>
      <c r="C32" s="38" t="s">
        <v>5072</v>
      </c>
      <c r="D32" s="40">
        <v>30000000</v>
      </c>
      <c r="E32" s="40">
        <v>500000000</v>
      </c>
      <c r="F32" s="39">
        <v>0</v>
      </c>
      <c r="G32" s="40">
        <v>530000000</v>
      </c>
      <c r="H32" s="36"/>
    </row>
    <row r="33" spans="1:8" x14ac:dyDescent="0.25">
      <c r="A33" s="254" t="s">
        <v>5061</v>
      </c>
      <c r="B33" s="255"/>
      <c r="C33" s="39"/>
      <c r="D33" s="117">
        <v>769504494.78999996</v>
      </c>
      <c r="E33" s="117">
        <v>1934259000</v>
      </c>
      <c r="F33" s="118">
        <v>0</v>
      </c>
      <c r="G33" s="117">
        <v>2703763494.79</v>
      </c>
      <c r="H33" s="119">
        <f>G33/G$230</f>
        <v>1.4108673826345657E-2</v>
      </c>
    </row>
    <row r="34" spans="1:8" x14ac:dyDescent="0.25">
      <c r="A34" s="114"/>
      <c r="B34" s="115" t="s">
        <v>5252</v>
      </c>
      <c r="C34" s="116" t="s">
        <v>5073</v>
      </c>
      <c r="D34" s="116"/>
      <c r="E34" s="116"/>
      <c r="F34" s="116"/>
      <c r="G34" s="116"/>
      <c r="H34" s="116"/>
    </row>
    <row r="35" spans="1:8" x14ac:dyDescent="0.25">
      <c r="A35" s="36">
        <v>1</v>
      </c>
      <c r="B35" s="37" t="s">
        <v>4896</v>
      </c>
      <c r="C35" s="38" t="s">
        <v>5074</v>
      </c>
      <c r="D35" s="40">
        <v>3600000</v>
      </c>
      <c r="E35" s="40">
        <v>1500000</v>
      </c>
      <c r="F35" s="39">
        <v>0</v>
      </c>
      <c r="G35" s="40">
        <v>5100000</v>
      </c>
      <c r="H35" s="36"/>
    </row>
    <row r="36" spans="1:8" x14ac:dyDescent="0.25">
      <c r="A36" s="36">
        <v>2</v>
      </c>
      <c r="B36" s="37" t="s">
        <v>4897</v>
      </c>
      <c r="C36" s="38" t="s">
        <v>5075</v>
      </c>
      <c r="D36" s="40">
        <v>3600000</v>
      </c>
      <c r="E36" s="40">
        <v>1500000</v>
      </c>
      <c r="F36" s="39">
        <v>0</v>
      </c>
      <c r="G36" s="40">
        <v>5100000</v>
      </c>
      <c r="H36" s="36"/>
    </row>
    <row r="37" spans="1:8" x14ac:dyDescent="0.25">
      <c r="A37" s="36">
        <v>3</v>
      </c>
      <c r="B37" s="37" t="s">
        <v>4898</v>
      </c>
      <c r="C37" s="38" t="s">
        <v>5076</v>
      </c>
      <c r="D37" s="40">
        <v>238375932.69</v>
      </c>
      <c r="E37" s="40">
        <v>20000000</v>
      </c>
      <c r="F37" s="39">
        <v>0</v>
      </c>
      <c r="G37" s="40">
        <v>258375932.69</v>
      </c>
      <c r="H37" s="36"/>
    </row>
    <row r="38" spans="1:8" ht="21" x14ac:dyDescent="0.25">
      <c r="A38" s="36">
        <v>4</v>
      </c>
      <c r="B38" s="37" t="s">
        <v>4928</v>
      </c>
      <c r="C38" s="38" t="s">
        <v>5077</v>
      </c>
      <c r="D38" s="40">
        <v>514640717.83999997</v>
      </c>
      <c r="E38" s="40">
        <v>60000000</v>
      </c>
      <c r="F38" s="39">
        <v>0</v>
      </c>
      <c r="G38" s="40">
        <v>574640717.84000003</v>
      </c>
      <c r="H38" s="36"/>
    </row>
    <row r="39" spans="1:8" x14ac:dyDescent="0.25">
      <c r="A39" s="36">
        <v>5</v>
      </c>
      <c r="B39" s="37" t="s">
        <v>4886</v>
      </c>
      <c r="C39" s="38" t="s">
        <v>5078</v>
      </c>
      <c r="D39" s="39">
        <v>0</v>
      </c>
      <c r="E39" s="39">
        <v>0</v>
      </c>
      <c r="F39" s="39">
        <v>0</v>
      </c>
      <c r="G39" s="39">
        <v>0</v>
      </c>
      <c r="H39" s="36"/>
    </row>
    <row r="40" spans="1:8" ht="21" x14ac:dyDescent="0.25">
      <c r="A40" s="36">
        <v>6</v>
      </c>
      <c r="B40" s="37" t="s">
        <v>4887</v>
      </c>
      <c r="C40" s="38" t="s">
        <v>5079</v>
      </c>
      <c r="D40" s="39">
        <v>0</v>
      </c>
      <c r="E40" s="39">
        <v>0</v>
      </c>
      <c r="F40" s="39">
        <v>0</v>
      </c>
      <c r="G40" s="39">
        <v>0</v>
      </c>
      <c r="H40" s="36"/>
    </row>
    <row r="41" spans="1:8" x14ac:dyDescent="0.25">
      <c r="A41" s="36">
        <v>7</v>
      </c>
      <c r="B41" s="37" t="s">
        <v>5253</v>
      </c>
      <c r="C41" s="38" t="s">
        <v>5080</v>
      </c>
      <c r="D41" s="39">
        <v>0</v>
      </c>
      <c r="E41" s="39">
        <v>0</v>
      </c>
      <c r="F41" s="39">
        <v>0</v>
      </c>
      <c r="G41" s="39">
        <v>0</v>
      </c>
      <c r="H41" s="36"/>
    </row>
    <row r="42" spans="1:8" x14ac:dyDescent="0.25">
      <c r="A42" s="36">
        <v>8</v>
      </c>
      <c r="B42" s="37" t="s">
        <v>4889</v>
      </c>
      <c r="C42" s="38" t="s">
        <v>5081</v>
      </c>
      <c r="D42" s="40">
        <v>3600000</v>
      </c>
      <c r="E42" s="40">
        <v>1500000</v>
      </c>
      <c r="F42" s="39">
        <v>0</v>
      </c>
      <c r="G42" s="40">
        <v>5100000</v>
      </c>
      <c r="H42" s="36"/>
    </row>
    <row r="43" spans="1:8" x14ac:dyDescent="0.25">
      <c r="A43" s="36">
        <v>9</v>
      </c>
      <c r="B43" s="37" t="s">
        <v>4890</v>
      </c>
      <c r="C43" s="38" t="s">
        <v>5082</v>
      </c>
      <c r="D43" s="40">
        <v>3600000</v>
      </c>
      <c r="E43" s="40">
        <v>1000000</v>
      </c>
      <c r="F43" s="39">
        <v>0</v>
      </c>
      <c r="G43" s="40">
        <v>4600000</v>
      </c>
      <c r="H43" s="36"/>
    </row>
    <row r="44" spans="1:8" x14ac:dyDescent="0.25">
      <c r="A44" s="36">
        <v>10</v>
      </c>
      <c r="B44" s="37" t="s">
        <v>4891</v>
      </c>
      <c r="C44" s="38" t="s">
        <v>5083</v>
      </c>
      <c r="D44" s="40">
        <v>3600000</v>
      </c>
      <c r="E44" s="40">
        <v>1000000</v>
      </c>
      <c r="F44" s="39">
        <v>0</v>
      </c>
      <c r="G44" s="40">
        <v>4600000</v>
      </c>
      <c r="H44" s="36"/>
    </row>
    <row r="45" spans="1:8" x14ac:dyDescent="0.25">
      <c r="A45" s="36">
        <v>11</v>
      </c>
      <c r="B45" s="37" t="s">
        <v>4892</v>
      </c>
      <c r="C45" s="38" t="s">
        <v>5084</v>
      </c>
      <c r="D45" s="40">
        <v>3600000</v>
      </c>
      <c r="E45" s="40">
        <v>1000000</v>
      </c>
      <c r="F45" s="39">
        <v>0</v>
      </c>
      <c r="G45" s="40">
        <v>4600000</v>
      </c>
      <c r="H45" s="36"/>
    </row>
    <row r="46" spans="1:8" x14ac:dyDescent="0.25">
      <c r="A46" s="36">
        <v>12</v>
      </c>
      <c r="B46" s="37" t="s">
        <v>4893</v>
      </c>
      <c r="C46" s="38" t="s">
        <v>5085</v>
      </c>
      <c r="D46" s="40">
        <v>4600000</v>
      </c>
      <c r="E46" s="40">
        <v>500000</v>
      </c>
      <c r="F46" s="39">
        <v>0</v>
      </c>
      <c r="G46" s="40">
        <v>5100000</v>
      </c>
      <c r="H46" s="36"/>
    </row>
    <row r="47" spans="1:8" x14ac:dyDescent="0.25">
      <c r="A47" s="36">
        <v>13</v>
      </c>
      <c r="B47" s="37" t="s">
        <v>4894</v>
      </c>
      <c r="C47" s="38" t="s">
        <v>5086</v>
      </c>
      <c r="D47" s="40">
        <v>3600000</v>
      </c>
      <c r="E47" s="40">
        <v>1000000</v>
      </c>
      <c r="F47" s="39">
        <v>0</v>
      </c>
      <c r="G47" s="40">
        <v>4600000</v>
      </c>
      <c r="H47" s="36"/>
    </row>
    <row r="48" spans="1:8" x14ac:dyDescent="0.25">
      <c r="A48" s="36">
        <v>14</v>
      </c>
      <c r="B48" s="37" t="s">
        <v>4895</v>
      </c>
      <c r="C48" s="38" t="s">
        <v>5087</v>
      </c>
      <c r="D48" s="40">
        <v>3600000</v>
      </c>
      <c r="E48" s="40">
        <v>1500000</v>
      </c>
      <c r="F48" s="39">
        <v>0</v>
      </c>
      <c r="G48" s="40">
        <v>5100000</v>
      </c>
      <c r="H48" s="36"/>
    </row>
    <row r="49" spans="1:8" ht="21" x14ac:dyDescent="0.25">
      <c r="A49" s="36">
        <v>15</v>
      </c>
      <c r="B49" s="37" t="s">
        <v>4879</v>
      </c>
      <c r="C49" s="38" t="s">
        <v>5088</v>
      </c>
      <c r="D49" s="40">
        <v>1557561473.6700001</v>
      </c>
      <c r="E49" s="40">
        <v>910000000</v>
      </c>
      <c r="F49" s="39">
        <v>0</v>
      </c>
      <c r="G49" s="40">
        <v>2467561473.6700001</v>
      </c>
      <c r="H49" s="36"/>
    </row>
    <row r="50" spans="1:8" x14ac:dyDescent="0.25">
      <c r="A50" s="36">
        <v>16</v>
      </c>
      <c r="B50" s="37" t="s">
        <v>4877</v>
      </c>
      <c r="C50" s="38" t="s">
        <v>5089</v>
      </c>
      <c r="D50" s="40">
        <v>5400000</v>
      </c>
      <c r="E50" s="39">
        <v>0</v>
      </c>
      <c r="F50" s="39">
        <v>0</v>
      </c>
      <c r="G50" s="40">
        <v>5400000</v>
      </c>
      <c r="H50" s="36"/>
    </row>
    <row r="51" spans="1:8" ht="21" x14ac:dyDescent="0.25">
      <c r="A51" s="36">
        <v>17</v>
      </c>
      <c r="B51" s="37" t="s">
        <v>4878</v>
      </c>
      <c r="C51" s="38" t="s">
        <v>5090</v>
      </c>
      <c r="D51" s="40">
        <v>5470000</v>
      </c>
      <c r="E51" s="39">
        <v>0</v>
      </c>
      <c r="F51" s="39">
        <v>0</v>
      </c>
      <c r="G51" s="40">
        <v>5470000</v>
      </c>
      <c r="H51" s="36"/>
    </row>
    <row r="52" spans="1:8" ht="21" x14ac:dyDescent="0.25">
      <c r="A52" s="36">
        <v>18</v>
      </c>
      <c r="B52" s="37" t="s">
        <v>4881</v>
      </c>
      <c r="C52" s="38" t="s">
        <v>5091</v>
      </c>
      <c r="D52" s="40">
        <v>420368528.75</v>
      </c>
      <c r="E52" s="40">
        <v>4158280000</v>
      </c>
      <c r="F52" s="39">
        <v>0</v>
      </c>
      <c r="G52" s="40">
        <v>4578648528.75</v>
      </c>
      <c r="H52" s="36"/>
    </row>
    <row r="53" spans="1:8" ht="21" x14ac:dyDescent="0.25">
      <c r="A53" s="36">
        <v>19</v>
      </c>
      <c r="B53" s="37" t="s">
        <v>4883</v>
      </c>
      <c r="C53" s="38" t="s">
        <v>5092</v>
      </c>
      <c r="D53" s="40">
        <v>23750000</v>
      </c>
      <c r="E53" s="39">
        <v>0</v>
      </c>
      <c r="F53" s="39">
        <v>0</v>
      </c>
      <c r="G53" s="40">
        <v>23750000</v>
      </c>
      <c r="H53" s="36"/>
    </row>
    <row r="54" spans="1:8" x14ac:dyDescent="0.25">
      <c r="A54" s="36">
        <v>20</v>
      </c>
      <c r="B54" s="37" t="s">
        <v>4884</v>
      </c>
      <c r="C54" s="38" t="s">
        <v>5093</v>
      </c>
      <c r="D54" s="40">
        <v>22800000</v>
      </c>
      <c r="E54" s="39">
        <v>0</v>
      </c>
      <c r="F54" s="39">
        <v>0</v>
      </c>
      <c r="G54" s="40">
        <v>22800000</v>
      </c>
      <c r="H54" s="36"/>
    </row>
    <row r="55" spans="1:8" x14ac:dyDescent="0.25">
      <c r="A55" s="36">
        <v>21</v>
      </c>
      <c r="B55" s="37" t="s">
        <v>4885</v>
      </c>
      <c r="C55" s="38" t="s">
        <v>5094</v>
      </c>
      <c r="D55" s="40">
        <v>50177407.549999997</v>
      </c>
      <c r="E55" s="40">
        <v>20000000</v>
      </c>
      <c r="F55" s="39">
        <v>0</v>
      </c>
      <c r="G55" s="40">
        <v>70177407.549999997</v>
      </c>
      <c r="H55" s="36"/>
    </row>
    <row r="56" spans="1:8" x14ac:dyDescent="0.25">
      <c r="A56" s="36">
        <v>22</v>
      </c>
      <c r="B56" s="37" t="s">
        <v>5027</v>
      </c>
      <c r="C56" s="38" t="s">
        <v>5095</v>
      </c>
      <c r="D56" s="40">
        <v>2600000000</v>
      </c>
      <c r="E56" s="40">
        <v>70000000</v>
      </c>
      <c r="F56" s="39">
        <v>0</v>
      </c>
      <c r="G56" s="40">
        <v>2670000000</v>
      </c>
      <c r="H56" s="36"/>
    </row>
    <row r="57" spans="1:8" x14ac:dyDescent="0.25">
      <c r="A57" s="36">
        <v>23</v>
      </c>
      <c r="B57" s="37" t="s">
        <v>5028</v>
      </c>
      <c r="C57" s="38" t="s">
        <v>5096</v>
      </c>
      <c r="D57" s="40">
        <v>2102000000</v>
      </c>
      <c r="E57" s="40">
        <v>150000000</v>
      </c>
      <c r="F57" s="39">
        <v>0</v>
      </c>
      <c r="G57" s="40">
        <v>2252000000</v>
      </c>
      <c r="H57" s="36"/>
    </row>
    <row r="58" spans="1:8" ht="21" x14ac:dyDescent="0.25">
      <c r="A58" s="36">
        <v>24</v>
      </c>
      <c r="B58" s="37" t="s">
        <v>5029</v>
      </c>
      <c r="C58" s="38" t="s">
        <v>5097</v>
      </c>
      <c r="D58" s="40">
        <v>765000000</v>
      </c>
      <c r="E58" s="40">
        <v>120000000</v>
      </c>
      <c r="F58" s="39">
        <v>0</v>
      </c>
      <c r="G58" s="40">
        <v>885000000</v>
      </c>
      <c r="H58" s="36"/>
    </row>
    <row r="59" spans="1:8" x14ac:dyDescent="0.25">
      <c r="A59" s="36">
        <v>25</v>
      </c>
      <c r="B59" s="37" t="s">
        <v>4888</v>
      </c>
      <c r="C59" s="38" t="s">
        <v>5098</v>
      </c>
      <c r="D59" s="40">
        <v>16126632715.59</v>
      </c>
      <c r="E59" s="40">
        <v>20000000</v>
      </c>
      <c r="F59" s="39">
        <v>0</v>
      </c>
      <c r="G59" s="40">
        <v>16146632715.59</v>
      </c>
      <c r="H59" s="36"/>
    </row>
    <row r="60" spans="1:8" x14ac:dyDescent="0.25">
      <c r="A60" s="36">
        <v>26</v>
      </c>
      <c r="B60" s="37" t="s">
        <v>5030</v>
      </c>
      <c r="C60" s="38" t="s">
        <v>5099</v>
      </c>
      <c r="D60" s="40">
        <v>765000000</v>
      </c>
      <c r="E60" s="40">
        <v>100000000</v>
      </c>
      <c r="F60" s="39">
        <v>0</v>
      </c>
      <c r="G60" s="40">
        <v>865000000</v>
      </c>
      <c r="H60" s="36"/>
    </row>
    <row r="61" spans="1:8" x14ac:dyDescent="0.25">
      <c r="A61" s="254" t="s">
        <v>5061</v>
      </c>
      <c r="B61" s="255"/>
      <c r="C61" s="39"/>
      <c r="D61" s="117">
        <v>25230576776.09</v>
      </c>
      <c r="E61" s="117">
        <v>5638780000</v>
      </c>
      <c r="F61" s="118">
        <v>0</v>
      </c>
      <c r="G61" s="117">
        <v>30869356776.09</v>
      </c>
      <c r="H61" s="119">
        <f>G61/G$230</f>
        <v>0.16108128052700632</v>
      </c>
    </row>
    <row r="62" spans="1:8" x14ac:dyDescent="0.25">
      <c r="A62" s="114"/>
      <c r="B62" s="115" t="s">
        <v>5254</v>
      </c>
      <c r="C62" s="116" t="s">
        <v>5100</v>
      </c>
      <c r="D62" s="116"/>
      <c r="E62" s="116"/>
      <c r="F62" s="116"/>
      <c r="G62" s="116"/>
      <c r="H62" s="116"/>
    </row>
    <row r="63" spans="1:8" ht="21" x14ac:dyDescent="0.25">
      <c r="A63" s="36">
        <v>1</v>
      </c>
      <c r="B63" s="37" t="s">
        <v>4767</v>
      </c>
      <c r="C63" s="38" t="s">
        <v>5101</v>
      </c>
      <c r="D63" s="40">
        <v>46222000</v>
      </c>
      <c r="E63" s="39">
        <v>0</v>
      </c>
      <c r="F63" s="39">
        <v>0</v>
      </c>
      <c r="G63" s="40">
        <v>46222000</v>
      </c>
      <c r="H63" s="36"/>
    </row>
    <row r="64" spans="1:8" x14ac:dyDescent="0.25">
      <c r="A64" s="36">
        <v>2</v>
      </c>
      <c r="B64" s="37" t="s">
        <v>4901</v>
      </c>
      <c r="C64" s="38" t="s">
        <v>5102</v>
      </c>
      <c r="D64" s="40">
        <v>486010645.13</v>
      </c>
      <c r="E64" s="40">
        <v>58657000</v>
      </c>
      <c r="F64" s="39">
        <v>0</v>
      </c>
      <c r="G64" s="40">
        <v>544667645.13</v>
      </c>
      <c r="H64" s="36"/>
    </row>
    <row r="65" spans="1:8" ht="21" x14ac:dyDescent="0.25">
      <c r="A65" s="36">
        <v>3</v>
      </c>
      <c r="B65" s="37" t="s">
        <v>5031</v>
      </c>
      <c r="C65" s="38" t="s">
        <v>5103</v>
      </c>
      <c r="D65" s="40">
        <v>1750000000</v>
      </c>
      <c r="E65" s="40">
        <v>2683883000</v>
      </c>
      <c r="F65" s="39">
        <v>0</v>
      </c>
      <c r="G65" s="40">
        <v>4433883000</v>
      </c>
      <c r="H65" s="36"/>
    </row>
    <row r="66" spans="1:8" x14ac:dyDescent="0.25">
      <c r="A66" s="36">
        <v>4</v>
      </c>
      <c r="B66" s="37" t="s">
        <v>4902</v>
      </c>
      <c r="C66" s="38" t="s">
        <v>5104</v>
      </c>
      <c r="D66" s="40">
        <v>8499969941.75</v>
      </c>
      <c r="E66" s="40">
        <v>200000000</v>
      </c>
      <c r="F66" s="39">
        <v>0</v>
      </c>
      <c r="G66" s="40">
        <v>8699969941.75</v>
      </c>
      <c r="H66" s="36"/>
    </row>
    <row r="67" spans="1:8" x14ac:dyDescent="0.25">
      <c r="A67" s="36">
        <v>5</v>
      </c>
      <c r="B67" s="37" t="s">
        <v>4905</v>
      </c>
      <c r="C67" s="38" t="s">
        <v>5105</v>
      </c>
      <c r="D67" s="39">
        <v>0</v>
      </c>
      <c r="E67" s="39">
        <v>0</v>
      </c>
      <c r="F67" s="39">
        <v>0</v>
      </c>
      <c r="G67" s="39">
        <v>0</v>
      </c>
      <c r="H67" s="36"/>
    </row>
    <row r="68" spans="1:8" x14ac:dyDescent="0.25">
      <c r="A68" s="36">
        <v>6</v>
      </c>
      <c r="B68" s="37" t="s">
        <v>4906</v>
      </c>
      <c r="C68" s="38" t="s">
        <v>5106</v>
      </c>
      <c r="D68" s="39">
        <v>0</v>
      </c>
      <c r="E68" s="39">
        <v>0</v>
      </c>
      <c r="F68" s="39">
        <v>0</v>
      </c>
      <c r="G68" s="39">
        <v>0</v>
      </c>
      <c r="H68" s="36"/>
    </row>
    <row r="69" spans="1:8" x14ac:dyDescent="0.25">
      <c r="A69" s="36">
        <v>7</v>
      </c>
      <c r="B69" s="37" t="s">
        <v>4907</v>
      </c>
      <c r="C69" s="38" t="s">
        <v>5107</v>
      </c>
      <c r="D69" s="40">
        <v>2850000</v>
      </c>
      <c r="E69" s="40">
        <v>2793000</v>
      </c>
      <c r="F69" s="39">
        <v>0</v>
      </c>
      <c r="G69" s="40">
        <v>5643000</v>
      </c>
      <c r="H69" s="36"/>
    </row>
    <row r="70" spans="1:8" x14ac:dyDescent="0.25">
      <c r="A70" s="36">
        <v>8</v>
      </c>
      <c r="B70" s="37" t="s">
        <v>4908</v>
      </c>
      <c r="C70" s="38" t="s">
        <v>5108</v>
      </c>
      <c r="D70" s="40">
        <v>32719000</v>
      </c>
      <c r="E70" s="40">
        <v>23276000</v>
      </c>
      <c r="F70" s="39">
        <v>0</v>
      </c>
      <c r="G70" s="40">
        <v>55995000</v>
      </c>
      <c r="H70" s="36"/>
    </row>
    <row r="71" spans="1:8" x14ac:dyDescent="0.25">
      <c r="A71" s="36">
        <v>9</v>
      </c>
      <c r="B71" s="37" t="s">
        <v>4904</v>
      </c>
      <c r="C71" s="38" t="s">
        <v>5109</v>
      </c>
      <c r="D71" s="40">
        <v>3705000</v>
      </c>
      <c r="E71" s="40">
        <v>2000000</v>
      </c>
      <c r="F71" s="39">
        <v>0</v>
      </c>
      <c r="G71" s="40">
        <v>5705000</v>
      </c>
      <c r="H71" s="36"/>
    </row>
    <row r="72" spans="1:8" x14ac:dyDescent="0.25">
      <c r="A72" s="36">
        <v>10</v>
      </c>
      <c r="B72" s="37" t="s">
        <v>4909</v>
      </c>
      <c r="C72" s="38" t="s">
        <v>5110</v>
      </c>
      <c r="D72" s="40">
        <v>7175350</v>
      </c>
      <c r="E72" s="40">
        <v>5000000</v>
      </c>
      <c r="F72" s="39">
        <v>0</v>
      </c>
      <c r="G72" s="40">
        <v>12175350</v>
      </c>
      <c r="H72" s="36"/>
    </row>
    <row r="73" spans="1:8" x14ac:dyDescent="0.25">
      <c r="A73" s="36">
        <v>11</v>
      </c>
      <c r="B73" s="37" t="s">
        <v>4900</v>
      </c>
      <c r="C73" s="38" t="s">
        <v>5111</v>
      </c>
      <c r="D73" s="40">
        <v>850146736.37</v>
      </c>
      <c r="E73" s="40">
        <v>378500000</v>
      </c>
      <c r="F73" s="39">
        <v>0</v>
      </c>
      <c r="G73" s="40">
        <v>1228646736.3699999</v>
      </c>
      <c r="H73" s="36"/>
    </row>
    <row r="74" spans="1:8" x14ac:dyDescent="0.25">
      <c r="A74" s="36">
        <v>12</v>
      </c>
      <c r="B74" s="37" t="s">
        <v>4939</v>
      </c>
      <c r="C74" s="38" t="s">
        <v>5112</v>
      </c>
      <c r="D74" s="40">
        <v>94416936.909999996</v>
      </c>
      <c r="E74" s="40">
        <v>1892668000</v>
      </c>
      <c r="F74" s="39">
        <v>0</v>
      </c>
      <c r="G74" s="40">
        <v>1987084936.9100001</v>
      </c>
      <c r="H74" s="36"/>
    </row>
    <row r="75" spans="1:8" ht="21" x14ac:dyDescent="0.25">
      <c r="A75" s="36">
        <v>13</v>
      </c>
      <c r="B75" s="37" t="s">
        <v>4951</v>
      </c>
      <c r="C75" s="38" t="s">
        <v>5113</v>
      </c>
      <c r="D75" s="40">
        <v>6000000</v>
      </c>
      <c r="E75" s="39">
        <v>0</v>
      </c>
      <c r="F75" s="39">
        <v>0</v>
      </c>
      <c r="G75" s="40">
        <v>6000000</v>
      </c>
      <c r="H75" s="36"/>
    </row>
    <row r="76" spans="1:8" x14ac:dyDescent="0.25">
      <c r="A76" s="36">
        <v>14</v>
      </c>
      <c r="B76" s="37" t="s">
        <v>4963</v>
      </c>
      <c r="C76" s="38" t="s">
        <v>5114</v>
      </c>
      <c r="D76" s="40">
        <v>7200000</v>
      </c>
      <c r="E76" s="39">
        <v>0</v>
      </c>
      <c r="F76" s="39">
        <v>0</v>
      </c>
      <c r="G76" s="40">
        <v>7200000</v>
      </c>
      <c r="H76" s="36"/>
    </row>
    <row r="77" spans="1:8" x14ac:dyDescent="0.25">
      <c r="A77" s="254" t="s">
        <v>5061</v>
      </c>
      <c r="B77" s="255"/>
      <c r="C77" s="39"/>
      <c r="D77" s="117">
        <v>11786415610.16</v>
      </c>
      <c r="E77" s="117">
        <v>5246777000</v>
      </c>
      <c r="F77" s="118">
        <v>0</v>
      </c>
      <c r="G77" s="117">
        <v>17033192610.16</v>
      </c>
      <c r="H77" s="119">
        <f>G77/G$230</f>
        <v>8.8881945192744713E-2</v>
      </c>
    </row>
    <row r="78" spans="1:8" x14ac:dyDescent="0.25">
      <c r="A78" s="114"/>
      <c r="B78" s="115" t="s">
        <v>4315</v>
      </c>
      <c r="C78" s="116" t="s">
        <v>5115</v>
      </c>
      <c r="D78" s="116"/>
      <c r="E78" s="116"/>
      <c r="F78" s="116"/>
      <c r="G78" s="116"/>
      <c r="H78" s="116"/>
    </row>
    <row r="79" spans="1:8" x14ac:dyDescent="0.25">
      <c r="A79" s="36">
        <v>1</v>
      </c>
      <c r="B79" s="37" t="s">
        <v>5019</v>
      </c>
      <c r="C79" s="38" t="s">
        <v>5116</v>
      </c>
      <c r="D79" s="40">
        <v>122000000</v>
      </c>
      <c r="E79" s="40">
        <v>22000000</v>
      </c>
      <c r="F79" s="39">
        <v>0</v>
      </c>
      <c r="G79" s="40">
        <v>144000000</v>
      </c>
      <c r="H79" s="36"/>
    </row>
    <row r="80" spans="1:8" x14ac:dyDescent="0.25">
      <c r="A80" s="36">
        <v>2</v>
      </c>
      <c r="B80" s="37" t="s">
        <v>4798</v>
      </c>
      <c r="C80" s="38" t="s">
        <v>5117</v>
      </c>
      <c r="D80" s="40">
        <v>34868910.460000001</v>
      </c>
      <c r="E80" s="40">
        <v>40000000</v>
      </c>
      <c r="F80" s="39">
        <v>0</v>
      </c>
      <c r="G80" s="40">
        <v>74868910.459999993</v>
      </c>
      <c r="H80" s="36"/>
    </row>
    <row r="81" spans="1:8" x14ac:dyDescent="0.25">
      <c r="A81" s="36">
        <v>3</v>
      </c>
      <c r="B81" s="37" t="s">
        <v>4962</v>
      </c>
      <c r="C81" s="38" t="s">
        <v>5118</v>
      </c>
      <c r="D81" s="40">
        <v>327401011.70999998</v>
      </c>
      <c r="E81" s="40">
        <v>105000000</v>
      </c>
      <c r="F81" s="39">
        <v>0</v>
      </c>
      <c r="G81" s="40">
        <v>432401011.70999998</v>
      </c>
      <c r="H81" s="36"/>
    </row>
    <row r="82" spans="1:8" x14ac:dyDescent="0.25">
      <c r="A82" s="36">
        <v>4</v>
      </c>
      <c r="B82" s="37" t="s">
        <v>4794</v>
      </c>
      <c r="C82" s="38" t="s">
        <v>5119</v>
      </c>
      <c r="D82" s="40">
        <v>841708746.47000003</v>
      </c>
      <c r="E82" s="40">
        <v>19000000</v>
      </c>
      <c r="F82" s="39">
        <v>0</v>
      </c>
      <c r="G82" s="40">
        <v>860708746.47000003</v>
      </c>
      <c r="H82" s="36"/>
    </row>
    <row r="83" spans="1:8" x14ac:dyDescent="0.25">
      <c r="A83" s="36">
        <v>5</v>
      </c>
      <c r="B83" s="37" t="s">
        <v>4795</v>
      </c>
      <c r="C83" s="38" t="s">
        <v>5120</v>
      </c>
      <c r="D83" s="40">
        <v>97037510.280000001</v>
      </c>
      <c r="E83" s="40">
        <v>22500000</v>
      </c>
      <c r="F83" s="39">
        <v>0</v>
      </c>
      <c r="G83" s="40">
        <v>119537510.28</v>
      </c>
      <c r="H83" s="36"/>
    </row>
    <row r="84" spans="1:8" x14ac:dyDescent="0.25">
      <c r="A84" s="36">
        <v>6</v>
      </c>
      <c r="B84" s="37" t="s">
        <v>4797</v>
      </c>
      <c r="C84" s="38" t="s">
        <v>5121</v>
      </c>
      <c r="D84" s="39">
        <v>0</v>
      </c>
      <c r="E84" s="39">
        <v>0</v>
      </c>
      <c r="F84" s="39">
        <v>0</v>
      </c>
      <c r="G84" s="39">
        <v>0</v>
      </c>
      <c r="H84" s="36"/>
    </row>
    <row r="85" spans="1:8" x14ac:dyDescent="0.25">
      <c r="A85" s="36">
        <v>7</v>
      </c>
      <c r="B85" s="37" t="s">
        <v>4771</v>
      </c>
      <c r="C85" s="38" t="s">
        <v>5122</v>
      </c>
      <c r="D85" s="39">
        <v>0</v>
      </c>
      <c r="E85" s="39">
        <v>0</v>
      </c>
      <c r="F85" s="39">
        <v>0</v>
      </c>
      <c r="G85" s="39">
        <v>0</v>
      </c>
      <c r="H85" s="36"/>
    </row>
    <row r="86" spans="1:8" x14ac:dyDescent="0.25">
      <c r="A86" s="36">
        <v>8</v>
      </c>
      <c r="B86" s="37" t="s">
        <v>4772</v>
      </c>
      <c r="C86" s="38" t="s">
        <v>5123</v>
      </c>
      <c r="D86" s="39">
        <v>0</v>
      </c>
      <c r="E86" s="39">
        <v>0</v>
      </c>
      <c r="F86" s="39">
        <v>0</v>
      </c>
      <c r="G86" s="39">
        <v>0</v>
      </c>
      <c r="H86" s="36"/>
    </row>
    <row r="87" spans="1:8" x14ac:dyDescent="0.25">
      <c r="A87" s="254" t="s">
        <v>5061</v>
      </c>
      <c r="B87" s="255"/>
      <c r="C87" s="39"/>
      <c r="D87" s="117">
        <v>1423016178.9200001</v>
      </c>
      <c r="E87" s="117">
        <v>208500000</v>
      </c>
      <c r="F87" s="118">
        <v>0</v>
      </c>
      <c r="G87" s="117">
        <v>1631516178.9200001</v>
      </c>
      <c r="H87" s="119">
        <f>G87/G$230</f>
        <v>8.5135144605449024E-3</v>
      </c>
    </row>
    <row r="88" spans="1:8" x14ac:dyDescent="0.25">
      <c r="A88" s="114"/>
      <c r="B88" s="115" t="s">
        <v>5255</v>
      </c>
      <c r="C88" s="116" t="s">
        <v>5124</v>
      </c>
      <c r="D88" s="116"/>
      <c r="E88" s="116"/>
      <c r="F88" s="116"/>
      <c r="G88" s="116"/>
      <c r="H88" s="116"/>
    </row>
    <row r="89" spans="1:8" x14ac:dyDescent="0.25">
      <c r="A89" s="36">
        <v>1</v>
      </c>
      <c r="B89" s="37" t="s">
        <v>4954</v>
      </c>
      <c r="C89" s="38" t="s">
        <v>5125</v>
      </c>
      <c r="D89" s="40">
        <v>795000000</v>
      </c>
      <c r="E89" s="40">
        <v>20000000</v>
      </c>
      <c r="F89" s="39">
        <v>0</v>
      </c>
      <c r="G89" s="40">
        <v>815000000</v>
      </c>
      <c r="H89" s="36"/>
    </row>
    <row r="90" spans="1:8" x14ac:dyDescent="0.25">
      <c r="A90" s="36">
        <v>2</v>
      </c>
      <c r="B90" s="37" t="s">
        <v>4873</v>
      </c>
      <c r="C90" s="38" t="s">
        <v>5126</v>
      </c>
      <c r="D90" s="40">
        <v>113625833.31999999</v>
      </c>
      <c r="E90" s="40">
        <v>15000000</v>
      </c>
      <c r="F90" s="39">
        <v>0</v>
      </c>
      <c r="G90" s="40">
        <v>128625833.31999999</v>
      </c>
      <c r="H90" s="36"/>
    </row>
    <row r="91" spans="1:8" x14ac:dyDescent="0.25">
      <c r="A91" s="36">
        <v>3</v>
      </c>
      <c r="B91" s="37" t="s">
        <v>4935</v>
      </c>
      <c r="C91" s="38" t="s">
        <v>5127</v>
      </c>
      <c r="D91" s="39">
        <v>0</v>
      </c>
      <c r="E91" s="39">
        <v>0</v>
      </c>
      <c r="F91" s="39">
        <v>0</v>
      </c>
      <c r="G91" s="39">
        <v>0</v>
      </c>
      <c r="H91" s="36"/>
    </row>
    <row r="92" spans="1:8" ht="21" x14ac:dyDescent="0.25">
      <c r="A92" s="36">
        <v>4</v>
      </c>
      <c r="B92" s="37" t="s">
        <v>4874</v>
      </c>
      <c r="C92" s="38" t="s">
        <v>5128</v>
      </c>
      <c r="D92" s="40">
        <v>400286661.24000001</v>
      </c>
      <c r="E92" s="40">
        <v>35000000</v>
      </c>
      <c r="F92" s="39">
        <v>0</v>
      </c>
      <c r="G92" s="40">
        <v>435286661.24000001</v>
      </c>
      <c r="H92" s="36"/>
    </row>
    <row r="93" spans="1:8" ht="21" x14ac:dyDescent="0.25">
      <c r="A93" s="36">
        <v>5</v>
      </c>
      <c r="B93" s="37" t="s">
        <v>4876</v>
      </c>
      <c r="C93" s="38" t="s">
        <v>5129</v>
      </c>
      <c r="D93" s="40">
        <v>37000000</v>
      </c>
      <c r="E93" s="40">
        <v>13200000</v>
      </c>
      <c r="F93" s="39">
        <v>0</v>
      </c>
      <c r="G93" s="40">
        <v>50200000</v>
      </c>
      <c r="H93" s="36"/>
    </row>
    <row r="94" spans="1:8" x14ac:dyDescent="0.25">
      <c r="A94" s="36">
        <v>6</v>
      </c>
      <c r="B94" s="37" t="s">
        <v>4914</v>
      </c>
      <c r="C94" s="38" t="s">
        <v>5130</v>
      </c>
      <c r="D94" s="40">
        <v>465732584.25999999</v>
      </c>
      <c r="E94" s="40">
        <v>258000000</v>
      </c>
      <c r="F94" s="39">
        <v>0</v>
      </c>
      <c r="G94" s="40">
        <v>723732584.25999999</v>
      </c>
      <c r="H94" s="36"/>
    </row>
    <row r="95" spans="1:8" x14ac:dyDescent="0.25">
      <c r="A95" s="36">
        <v>7</v>
      </c>
      <c r="B95" s="37" t="s">
        <v>5256</v>
      </c>
      <c r="C95" s="38" t="s">
        <v>5131</v>
      </c>
      <c r="D95" s="39">
        <v>0</v>
      </c>
      <c r="E95" s="39">
        <v>0</v>
      </c>
      <c r="F95" s="39">
        <v>0</v>
      </c>
      <c r="G95" s="39">
        <v>0</v>
      </c>
      <c r="H95" s="36"/>
    </row>
    <row r="96" spans="1:8" x14ac:dyDescent="0.25">
      <c r="A96" s="36">
        <v>8</v>
      </c>
      <c r="B96" s="37" t="s">
        <v>5032</v>
      </c>
      <c r="C96" s="38" t="s">
        <v>5132</v>
      </c>
      <c r="D96" s="40">
        <v>44500000</v>
      </c>
      <c r="E96" s="39">
        <v>0</v>
      </c>
      <c r="F96" s="39">
        <v>0</v>
      </c>
      <c r="G96" s="40">
        <v>44500000</v>
      </c>
      <c r="H96" s="36"/>
    </row>
    <row r="97" spans="1:8" ht="21" x14ac:dyDescent="0.25">
      <c r="A97" s="36">
        <v>9</v>
      </c>
      <c r="B97" s="37" t="s">
        <v>4917</v>
      </c>
      <c r="C97" s="38" t="s">
        <v>5133</v>
      </c>
      <c r="D97" s="39">
        <v>0</v>
      </c>
      <c r="E97" s="39">
        <v>0</v>
      </c>
      <c r="F97" s="39">
        <v>0</v>
      </c>
      <c r="G97" s="39">
        <v>0</v>
      </c>
      <c r="H97" s="36"/>
    </row>
    <row r="98" spans="1:8" ht="21" x14ac:dyDescent="0.25">
      <c r="A98" s="36">
        <v>10</v>
      </c>
      <c r="B98" s="37" t="s">
        <v>4918</v>
      </c>
      <c r="C98" s="38" t="s">
        <v>5134</v>
      </c>
      <c r="D98" s="40">
        <v>28000000</v>
      </c>
      <c r="E98" s="40">
        <v>446147000</v>
      </c>
      <c r="F98" s="39">
        <v>0</v>
      </c>
      <c r="G98" s="40">
        <v>474147000</v>
      </c>
      <c r="H98" s="36"/>
    </row>
    <row r="99" spans="1:8" ht="21" x14ac:dyDescent="0.25">
      <c r="A99" s="36">
        <v>11</v>
      </c>
      <c r="B99" s="37" t="s">
        <v>4927</v>
      </c>
      <c r="C99" s="38" t="s">
        <v>5135</v>
      </c>
      <c r="D99" s="40">
        <v>85578807.739999995</v>
      </c>
      <c r="E99" s="40">
        <v>562000000</v>
      </c>
      <c r="F99" s="39">
        <v>0</v>
      </c>
      <c r="G99" s="40">
        <v>647578807.74000001</v>
      </c>
      <c r="H99" s="36"/>
    </row>
    <row r="100" spans="1:8" ht="21" x14ac:dyDescent="0.25">
      <c r="A100" s="36">
        <v>12</v>
      </c>
      <c r="B100" s="37" t="s">
        <v>4964</v>
      </c>
      <c r="C100" s="38" t="s">
        <v>5136</v>
      </c>
      <c r="D100" s="40">
        <v>5000000</v>
      </c>
      <c r="E100" s="39">
        <v>0</v>
      </c>
      <c r="F100" s="39">
        <v>0</v>
      </c>
      <c r="G100" s="40">
        <v>5000000</v>
      </c>
      <c r="H100" s="36"/>
    </row>
    <row r="101" spans="1:8" x14ac:dyDescent="0.25">
      <c r="A101" s="36">
        <v>13</v>
      </c>
      <c r="B101" s="37" t="s">
        <v>5257</v>
      </c>
      <c r="C101" s="38" t="s">
        <v>5137</v>
      </c>
      <c r="D101" s="39">
        <v>0</v>
      </c>
      <c r="E101" s="39">
        <v>0</v>
      </c>
      <c r="F101" s="39">
        <v>0</v>
      </c>
      <c r="G101" s="39">
        <v>0</v>
      </c>
      <c r="H101" s="36"/>
    </row>
    <row r="102" spans="1:8" ht="21" x14ac:dyDescent="0.25">
      <c r="A102" s="36">
        <v>14</v>
      </c>
      <c r="B102" s="37" t="s">
        <v>4955</v>
      </c>
      <c r="C102" s="38" t="s">
        <v>5138</v>
      </c>
      <c r="D102" s="40">
        <v>186160000</v>
      </c>
      <c r="E102" s="40">
        <v>63840000</v>
      </c>
      <c r="F102" s="39">
        <v>0</v>
      </c>
      <c r="G102" s="40">
        <v>250000000</v>
      </c>
      <c r="H102" s="36"/>
    </row>
    <row r="103" spans="1:8" x14ac:dyDescent="0.25">
      <c r="A103" s="254" t="s">
        <v>5061</v>
      </c>
      <c r="B103" s="255"/>
      <c r="C103" s="39"/>
      <c r="D103" s="117">
        <v>2160883886.5599999</v>
      </c>
      <c r="E103" s="117">
        <v>1413187000</v>
      </c>
      <c r="F103" s="118">
        <v>0</v>
      </c>
      <c r="G103" s="117">
        <v>3574070886.5599999</v>
      </c>
      <c r="H103" s="119">
        <f>G103/G$230</f>
        <v>1.8650078110707537E-2</v>
      </c>
    </row>
    <row r="104" spans="1:8" x14ac:dyDescent="0.25">
      <c r="A104" s="114"/>
      <c r="B104" s="115" t="s">
        <v>5258</v>
      </c>
      <c r="C104" s="116" t="s">
        <v>5139</v>
      </c>
      <c r="D104" s="116"/>
      <c r="E104" s="116"/>
      <c r="F104" s="116"/>
      <c r="G104" s="116"/>
      <c r="H104" s="116"/>
    </row>
    <row r="105" spans="1:8" ht="21" x14ac:dyDescent="0.25">
      <c r="A105" s="36">
        <v>1</v>
      </c>
      <c r="B105" s="37" t="s">
        <v>4940</v>
      </c>
      <c r="C105" s="38" t="s">
        <v>5140</v>
      </c>
      <c r="D105" s="40">
        <v>16820000</v>
      </c>
      <c r="E105" s="40">
        <v>17000000</v>
      </c>
      <c r="F105" s="39">
        <v>0</v>
      </c>
      <c r="G105" s="40">
        <v>33820000</v>
      </c>
      <c r="H105" s="36"/>
    </row>
    <row r="106" spans="1:8" x14ac:dyDescent="0.25">
      <c r="A106" s="36">
        <v>2</v>
      </c>
      <c r="B106" s="37" t="s">
        <v>4855</v>
      </c>
      <c r="C106" s="38" t="s">
        <v>5141</v>
      </c>
      <c r="D106" s="40">
        <v>466647336.33999997</v>
      </c>
      <c r="E106" s="40">
        <v>11265325000</v>
      </c>
      <c r="F106" s="39">
        <v>0</v>
      </c>
      <c r="G106" s="40">
        <v>11731972336.34</v>
      </c>
      <c r="H106" s="36"/>
    </row>
    <row r="107" spans="1:8" ht="21" x14ac:dyDescent="0.25">
      <c r="A107" s="36">
        <v>3</v>
      </c>
      <c r="B107" s="37" t="s">
        <v>4856</v>
      </c>
      <c r="C107" s="38" t="s">
        <v>5142</v>
      </c>
      <c r="D107" s="40">
        <v>90426528.849999994</v>
      </c>
      <c r="E107" s="40">
        <v>795000000</v>
      </c>
      <c r="F107" s="39">
        <v>0</v>
      </c>
      <c r="G107" s="40">
        <v>885426528.85000002</v>
      </c>
      <c r="H107" s="36"/>
    </row>
    <row r="108" spans="1:8" x14ac:dyDescent="0.25">
      <c r="A108" s="36">
        <v>4</v>
      </c>
      <c r="B108" s="37" t="s">
        <v>5259</v>
      </c>
      <c r="C108" s="38" t="s">
        <v>5143</v>
      </c>
      <c r="D108" s="39">
        <v>0</v>
      </c>
      <c r="E108" s="39">
        <v>0</v>
      </c>
      <c r="F108" s="39">
        <v>0</v>
      </c>
      <c r="G108" s="39">
        <v>0</v>
      </c>
      <c r="H108" s="36"/>
    </row>
    <row r="109" spans="1:8" ht="21" x14ac:dyDescent="0.25">
      <c r="A109" s="36">
        <v>5</v>
      </c>
      <c r="B109" s="37" t="s">
        <v>4858</v>
      </c>
      <c r="C109" s="38" t="s">
        <v>5144</v>
      </c>
      <c r="D109" s="40">
        <v>130708683.04000001</v>
      </c>
      <c r="E109" s="39">
        <v>0</v>
      </c>
      <c r="F109" s="39">
        <v>0</v>
      </c>
      <c r="G109" s="40">
        <v>130708683.04000001</v>
      </c>
      <c r="H109" s="36"/>
    </row>
    <row r="110" spans="1:8" x14ac:dyDescent="0.25">
      <c r="A110" s="36">
        <v>6</v>
      </c>
      <c r="B110" s="37" t="s">
        <v>4859</v>
      </c>
      <c r="C110" s="38" t="s">
        <v>5145</v>
      </c>
      <c r="D110" s="39">
        <v>0</v>
      </c>
      <c r="E110" s="39">
        <v>0</v>
      </c>
      <c r="F110" s="39">
        <v>0</v>
      </c>
      <c r="G110" s="39">
        <v>0</v>
      </c>
      <c r="H110" s="36"/>
    </row>
    <row r="111" spans="1:8" x14ac:dyDescent="0.25">
      <c r="A111" s="36">
        <v>7</v>
      </c>
      <c r="B111" s="37" t="s">
        <v>4860</v>
      </c>
      <c r="C111" s="38" t="s">
        <v>5146</v>
      </c>
      <c r="D111" s="40">
        <v>230973530.78</v>
      </c>
      <c r="E111" s="40">
        <v>5089600000</v>
      </c>
      <c r="F111" s="39">
        <v>0</v>
      </c>
      <c r="G111" s="40">
        <v>5320573530.7799997</v>
      </c>
      <c r="H111" s="36"/>
    </row>
    <row r="112" spans="1:8" x14ac:dyDescent="0.25">
      <c r="A112" s="36">
        <v>8</v>
      </c>
      <c r="B112" s="37" t="s">
        <v>5260</v>
      </c>
      <c r="C112" s="38" t="s">
        <v>5147</v>
      </c>
      <c r="D112" s="39">
        <v>0</v>
      </c>
      <c r="E112" s="39">
        <v>0</v>
      </c>
      <c r="F112" s="39">
        <v>0</v>
      </c>
      <c r="G112" s="39">
        <v>0</v>
      </c>
      <c r="H112" s="36"/>
    </row>
    <row r="113" spans="1:8" x14ac:dyDescent="0.25">
      <c r="A113" s="36">
        <v>9</v>
      </c>
      <c r="B113" s="37" t="s">
        <v>4840</v>
      </c>
      <c r="C113" s="38" t="s">
        <v>5148</v>
      </c>
      <c r="D113" s="40">
        <v>151531537.74000001</v>
      </c>
      <c r="E113" s="40">
        <v>52600000</v>
      </c>
      <c r="F113" s="39">
        <v>0</v>
      </c>
      <c r="G113" s="40">
        <v>204131537.74000001</v>
      </c>
      <c r="H113" s="36"/>
    </row>
    <row r="114" spans="1:8" x14ac:dyDescent="0.25">
      <c r="A114" s="36">
        <v>10</v>
      </c>
      <c r="B114" s="37" t="s">
        <v>4930</v>
      </c>
      <c r="C114" s="38" t="s">
        <v>5149</v>
      </c>
      <c r="D114" s="40">
        <v>345394502.75999999</v>
      </c>
      <c r="E114" s="40">
        <v>77000000</v>
      </c>
      <c r="F114" s="39">
        <v>0</v>
      </c>
      <c r="G114" s="40">
        <v>422394502.75999999</v>
      </c>
      <c r="H114" s="36"/>
    </row>
    <row r="115" spans="1:8" ht="21" x14ac:dyDescent="0.25">
      <c r="A115" s="36">
        <v>11</v>
      </c>
      <c r="B115" s="37" t="s">
        <v>4841</v>
      </c>
      <c r="C115" s="38" t="s">
        <v>5150</v>
      </c>
      <c r="D115" s="40">
        <v>8000000</v>
      </c>
      <c r="E115" s="39">
        <v>0</v>
      </c>
      <c r="F115" s="39">
        <v>0</v>
      </c>
      <c r="G115" s="40">
        <v>8000000</v>
      </c>
      <c r="H115" s="36"/>
    </row>
    <row r="116" spans="1:8" x14ac:dyDescent="0.25">
      <c r="A116" s="36">
        <v>12</v>
      </c>
      <c r="B116" s="37" t="s">
        <v>4842</v>
      </c>
      <c r="C116" s="38" t="s">
        <v>5151</v>
      </c>
      <c r="D116" s="40">
        <v>523221896.73000002</v>
      </c>
      <c r="E116" s="40">
        <v>160000000</v>
      </c>
      <c r="F116" s="39">
        <v>0</v>
      </c>
      <c r="G116" s="40">
        <v>683221896.73000002</v>
      </c>
      <c r="H116" s="36"/>
    </row>
    <row r="117" spans="1:8" x14ac:dyDescent="0.25">
      <c r="A117" s="36">
        <v>13</v>
      </c>
      <c r="B117" s="37" t="s">
        <v>4925</v>
      </c>
      <c r="C117" s="38" t="s">
        <v>5152</v>
      </c>
      <c r="D117" s="40">
        <v>410999446.49000001</v>
      </c>
      <c r="E117" s="40">
        <v>25000000000</v>
      </c>
      <c r="F117" s="39">
        <v>0</v>
      </c>
      <c r="G117" s="40">
        <v>25410999446.490002</v>
      </c>
      <c r="H117" s="36"/>
    </row>
    <row r="118" spans="1:8" ht="21" x14ac:dyDescent="0.25">
      <c r="A118" s="36">
        <v>14</v>
      </c>
      <c r="B118" s="37" t="s">
        <v>5261</v>
      </c>
      <c r="C118" s="38" t="s">
        <v>5153</v>
      </c>
      <c r="D118" s="39">
        <v>0</v>
      </c>
      <c r="E118" s="39">
        <v>0</v>
      </c>
      <c r="F118" s="39">
        <v>0</v>
      </c>
      <c r="G118" s="39">
        <v>0</v>
      </c>
      <c r="H118" s="36"/>
    </row>
    <row r="119" spans="1:8" ht="21" x14ac:dyDescent="0.25">
      <c r="A119" s="36">
        <v>15</v>
      </c>
      <c r="B119" s="37" t="s">
        <v>4861</v>
      </c>
      <c r="C119" s="38" t="s">
        <v>5154</v>
      </c>
      <c r="D119" s="40">
        <v>151133822.97</v>
      </c>
      <c r="E119" s="40">
        <v>122000000</v>
      </c>
      <c r="F119" s="39">
        <v>0</v>
      </c>
      <c r="G119" s="40">
        <v>273133822.97000003</v>
      </c>
      <c r="H119" s="36"/>
    </row>
    <row r="120" spans="1:8" x14ac:dyDescent="0.25">
      <c r="A120" s="36">
        <v>16</v>
      </c>
      <c r="B120" s="37" t="s">
        <v>4845</v>
      </c>
      <c r="C120" s="38" t="s">
        <v>5155</v>
      </c>
      <c r="D120" s="39">
        <v>0</v>
      </c>
      <c r="E120" s="39">
        <v>0</v>
      </c>
      <c r="F120" s="39">
        <v>0</v>
      </c>
      <c r="G120" s="39">
        <v>0</v>
      </c>
      <c r="H120" s="36"/>
    </row>
    <row r="121" spans="1:8" x14ac:dyDescent="0.25">
      <c r="A121" s="36">
        <v>17</v>
      </c>
      <c r="B121" s="37" t="s">
        <v>5262</v>
      </c>
      <c r="C121" s="38" t="s">
        <v>5156</v>
      </c>
      <c r="D121" s="39">
        <v>0</v>
      </c>
      <c r="E121" s="39">
        <v>0</v>
      </c>
      <c r="F121" s="39">
        <v>0</v>
      </c>
      <c r="G121" s="39">
        <v>0</v>
      </c>
      <c r="H121" s="36"/>
    </row>
    <row r="122" spans="1:8" x14ac:dyDescent="0.25">
      <c r="A122" s="36">
        <v>18</v>
      </c>
      <c r="B122" s="37" t="s">
        <v>4847</v>
      </c>
      <c r="C122" s="38" t="s">
        <v>5157</v>
      </c>
      <c r="D122" s="39">
        <v>0</v>
      </c>
      <c r="E122" s="39">
        <v>0</v>
      </c>
      <c r="F122" s="39">
        <v>0</v>
      </c>
      <c r="G122" s="39">
        <v>0</v>
      </c>
      <c r="H122" s="36"/>
    </row>
    <row r="123" spans="1:8" ht="21" x14ac:dyDescent="0.25">
      <c r="A123" s="36">
        <v>19</v>
      </c>
      <c r="B123" s="37" t="s">
        <v>4924</v>
      </c>
      <c r="C123" s="38" t="s">
        <v>5158</v>
      </c>
      <c r="D123" s="40">
        <v>5130000</v>
      </c>
      <c r="E123" s="39">
        <v>0</v>
      </c>
      <c r="F123" s="39">
        <v>0</v>
      </c>
      <c r="G123" s="40">
        <v>5130000</v>
      </c>
      <c r="H123" s="36"/>
    </row>
    <row r="124" spans="1:8" x14ac:dyDescent="0.25">
      <c r="A124" s="36">
        <v>20</v>
      </c>
      <c r="B124" s="37" t="s">
        <v>4926</v>
      </c>
      <c r="C124" s="38" t="s">
        <v>5159</v>
      </c>
      <c r="D124" s="40">
        <v>25525000</v>
      </c>
      <c r="E124" s="40">
        <v>80000000</v>
      </c>
      <c r="F124" s="39">
        <v>0</v>
      </c>
      <c r="G124" s="40">
        <v>105525000</v>
      </c>
      <c r="H124" s="36"/>
    </row>
    <row r="125" spans="1:8" ht="21" x14ac:dyDescent="0.25">
      <c r="A125" s="36">
        <v>21</v>
      </c>
      <c r="B125" s="37" t="s">
        <v>4944</v>
      </c>
      <c r="C125" s="38" t="s">
        <v>5160</v>
      </c>
      <c r="D125" s="40">
        <v>15000000</v>
      </c>
      <c r="E125" s="39">
        <v>0</v>
      </c>
      <c r="F125" s="39">
        <v>0</v>
      </c>
      <c r="G125" s="40">
        <v>15000000</v>
      </c>
      <c r="H125" s="36"/>
    </row>
    <row r="126" spans="1:8" x14ac:dyDescent="0.25">
      <c r="A126" s="36">
        <v>22</v>
      </c>
      <c r="B126" s="37" t="s">
        <v>5025</v>
      </c>
      <c r="C126" s="38" t="s">
        <v>5161</v>
      </c>
      <c r="D126" s="40">
        <v>50000000</v>
      </c>
      <c r="E126" s="40">
        <v>30000000</v>
      </c>
      <c r="F126" s="39">
        <v>0</v>
      </c>
      <c r="G126" s="40">
        <v>80000000</v>
      </c>
      <c r="H126" s="36"/>
    </row>
    <row r="127" spans="1:8" x14ac:dyDescent="0.25">
      <c r="A127" s="36">
        <v>23</v>
      </c>
      <c r="B127" s="37" t="s">
        <v>4952</v>
      </c>
      <c r="C127" s="38" t="s">
        <v>5162</v>
      </c>
      <c r="D127" s="39">
        <v>0</v>
      </c>
      <c r="E127" s="39">
        <v>0</v>
      </c>
      <c r="F127" s="39">
        <v>0</v>
      </c>
      <c r="G127" s="39">
        <v>0</v>
      </c>
      <c r="H127" s="36"/>
    </row>
    <row r="128" spans="1:8" ht="21" x14ac:dyDescent="0.25">
      <c r="A128" s="36">
        <v>24</v>
      </c>
      <c r="B128" s="37" t="s">
        <v>4960</v>
      </c>
      <c r="C128" s="38" t="s">
        <v>5163</v>
      </c>
      <c r="D128" s="40">
        <v>15000000</v>
      </c>
      <c r="E128" s="40">
        <v>20000000</v>
      </c>
      <c r="F128" s="39">
        <v>0</v>
      </c>
      <c r="G128" s="40">
        <v>35000000</v>
      </c>
      <c r="H128" s="36"/>
    </row>
    <row r="129" spans="1:8" x14ac:dyDescent="0.25">
      <c r="A129" s="254" t="s">
        <v>5061</v>
      </c>
      <c r="B129" s="255"/>
      <c r="C129" s="39"/>
      <c r="D129" s="117">
        <v>2636512285.6999998</v>
      </c>
      <c r="E129" s="117">
        <v>42708525000</v>
      </c>
      <c r="F129" s="118">
        <v>0</v>
      </c>
      <c r="G129" s="117">
        <v>45345037285.699997</v>
      </c>
      <c r="H129" s="119">
        <f>G129/G$230</f>
        <v>0.23661771524772851</v>
      </c>
    </row>
    <row r="130" spans="1:8" x14ac:dyDescent="0.25">
      <c r="A130" s="114"/>
      <c r="B130" s="115" t="s">
        <v>5263</v>
      </c>
      <c r="C130" s="116" t="s">
        <v>5164</v>
      </c>
      <c r="D130" s="116"/>
      <c r="E130" s="116"/>
      <c r="F130" s="116"/>
      <c r="G130" s="116"/>
      <c r="H130" s="116"/>
    </row>
    <row r="131" spans="1:8" x14ac:dyDescent="0.25">
      <c r="A131" s="36">
        <v>1</v>
      </c>
      <c r="B131" s="37" t="s">
        <v>4910</v>
      </c>
      <c r="C131" s="38" t="s">
        <v>5165</v>
      </c>
      <c r="D131" s="39">
        <v>0</v>
      </c>
      <c r="E131" s="39">
        <v>0</v>
      </c>
      <c r="F131" s="39">
        <v>0</v>
      </c>
      <c r="G131" s="39">
        <v>0</v>
      </c>
      <c r="H131" s="36"/>
    </row>
    <row r="132" spans="1:8" x14ac:dyDescent="0.25">
      <c r="A132" s="36">
        <v>2</v>
      </c>
      <c r="B132" s="37" t="s">
        <v>4911</v>
      </c>
      <c r="C132" s="38" t="s">
        <v>5166</v>
      </c>
      <c r="D132" s="40">
        <v>256509474.13999999</v>
      </c>
      <c r="E132" s="40">
        <v>549000000</v>
      </c>
      <c r="F132" s="39">
        <v>0</v>
      </c>
      <c r="G132" s="40">
        <v>805509474.13999999</v>
      </c>
      <c r="H132" s="36"/>
    </row>
    <row r="133" spans="1:8" x14ac:dyDescent="0.25">
      <c r="A133" s="36">
        <v>3</v>
      </c>
      <c r="B133" s="37" t="s">
        <v>4921</v>
      </c>
      <c r="C133" s="38" t="s">
        <v>5167</v>
      </c>
      <c r="D133" s="40">
        <v>229711232.21000001</v>
      </c>
      <c r="E133" s="40">
        <v>183117000</v>
      </c>
      <c r="F133" s="39">
        <v>0</v>
      </c>
      <c r="G133" s="40">
        <v>412828232.20999998</v>
      </c>
      <c r="H133" s="36"/>
    </row>
    <row r="134" spans="1:8" x14ac:dyDescent="0.25">
      <c r="A134" s="36">
        <v>4</v>
      </c>
      <c r="B134" s="37" t="s">
        <v>5264</v>
      </c>
      <c r="C134" s="38" t="s">
        <v>5168</v>
      </c>
      <c r="D134" s="39">
        <v>0</v>
      </c>
      <c r="E134" s="39">
        <v>0</v>
      </c>
      <c r="F134" s="39">
        <v>0</v>
      </c>
      <c r="G134" s="39">
        <v>0</v>
      </c>
      <c r="H134" s="36"/>
    </row>
    <row r="135" spans="1:8" ht="21" x14ac:dyDescent="0.25">
      <c r="A135" s="36">
        <v>5</v>
      </c>
      <c r="B135" s="37" t="s">
        <v>5265</v>
      </c>
      <c r="C135" s="38" t="s">
        <v>5169</v>
      </c>
      <c r="D135" s="39">
        <v>0</v>
      </c>
      <c r="E135" s="39">
        <v>0</v>
      </c>
      <c r="F135" s="39">
        <v>0</v>
      </c>
      <c r="G135" s="39">
        <v>0</v>
      </c>
      <c r="H135" s="36"/>
    </row>
    <row r="136" spans="1:8" x14ac:dyDescent="0.25">
      <c r="A136" s="36">
        <v>6</v>
      </c>
      <c r="B136" s="37" t="s">
        <v>5266</v>
      </c>
      <c r="C136" s="38" t="s">
        <v>5170</v>
      </c>
      <c r="D136" s="39">
        <v>0</v>
      </c>
      <c r="E136" s="39">
        <v>0</v>
      </c>
      <c r="F136" s="39">
        <v>0</v>
      </c>
      <c r="G136" s="39">
        <v>0</v>
      </c>
      <c r="H136" s="36"/>
    </row>
    <row r="137" spans="1:8" x14ac:dyDescent="0.25">
      <c r="A137" s="36">
        <v>7</v>
      </c>
      <c r="B137" s="37" t="s">
        <v>4936</v>
      </c>
      <c r="C137" s="38" t="s">
        <v>5171</v>
      </c>
      <c r="D137" s="40">
        <v>8645000</v>
      </c>
      <c r="E137" s="40">
        <v>2800000000</v>
      </c>
      <c r="F137" s="39">
        <v>0</v>
      </c>
      <c r="G137" s="40">
        <v>2808645000</v>
      </c>
      <c r="H137" s="36"/>
    </row>
    <row r="138" spans="1:8" x14ac:dyDescent="0.25">
      <c r="A138" s="254" t="s">
        <v>5061</v>
      </c>
      <c r="B138" s="255"/>
      <c r="C138" s="39"/>
      <c r="D138" s="117">
        <v>494865706.35000002</v>
      </c>
      <c r="E138" s="117">
        <v>3532117000</v>
      </c>
      <c r="F138" s="118">
        <v>0</v>
      </c>
      <c r="G138" s="117">
        <v>4026982706.3499999</v>
      </c>
      <c r="H138" s="119">
        <f>G138/G$230</f>
        <v>2.1013445006453742E-2</v>
      </c>
    </row>
    <row r="139" spans="1:8" x14ac:dyDescent="0.25">
      <c r="A139" s="114"/>
      <c r="B139" s="115" t="s">
        <v>5267</v>
      </c>
      <c r="C139" s="116" t="s">
        <v>5172</v>
      </c>
      <c r="D139" s="116"/>
      <c r="E139" s="116"/>
      <c r="F139" s="116"/>
      <c r="G139" s="116"/>
      <c r="H139" s="116"/>
    </row>
    <row r="140" spans="1:8" ht="21" x14ac:dyDescent="0.25">
      <c r="A140" s="36">
        <v>1</v>
      </c>
      <c r="B140" s="37" t="s">
        <v>5026</v>
      </c>
      <c r="C140" s="38" t="s">
        <v>5173</v>
      </c>
      <c r="D140" s="39">
        <v>0</v>
      </c>
      <c r="E140" s="39">
        <v>0</v>
      </c>
      <c r="F140" s="40">
        <v>4992115411</v>
      </c>
      <c r="G140" s="40">
        <v>4992115411</v>
      </c>
      <c r="H140" s="36"/>
    </row>
    <row r="141" spans="1:8" x14ac:dyDescent="0.25">
      <c r="A141" s="254" t="s">
        <v>5061</v>
      </c>
      <c r="B141" s="255"/>
      <c r="C141" s="39"/>
      <c r="D141" s="118">
        <v>0</v>
      </c>
      <c r="E141" s="118">
        <v>0</v>
      </c>
      <c r="F141" s="117">
        <v>4992115411</v>
      </c>
      <c r="G141" s="117">
        <v>4992115411</v>
      </c>
      <c r="H141" s="119">
        <f>G141/G$230</f>
        <v>2.6049663061503435E-2</v>
      </c>
    </row>
    <row r="142" spans="1:8" x14ac:dyDescent="0.25">
      <c r="A142" s="114"/>
      <c r="B142" s="115" t="s">
        <v>2084</v>
      </c>
      <c r="C142" s="116" t="s">
        <v>1013</v>
      </c>
      <c r="D142" s="116"/>
      <c r="E142" s="116"/>
      <c r="F142" s="116"/>
      <c r="G142" s="116"/>
      <c r="H142" s="116"/>
    </row>
    <row r="143" spans="1:8" x14ac:dyDescent="0.25">
      <c r="A143" s="36">
        <v>1</v>
      </c>
      <c r="B143" s="37" t="s">
        <v>4862</v>
      </c>
      <c r="C143" s="38" t="s">
        <v>5174</v>
      </c>
      <c r="D143" s="40">
        <v>1614070126.0599999</v>
      </c>
      <c r="E143" s="40">
        <v>380000000</v>
      </c>
      <c r="F143" s="39">
        <v>0</v>
      </c>
      <c r="G143" s="40">
        <v>1994070126.0599999</v>
      </c>
      <c r="H143" s="36"/>
    </row>
    <row r="144" spans="1:8" x14ac:dyDescent="0.25">
      <c r="A144" s="36">
        <v>2</v>
      </c>
      <c r="B144" s="37" t="s">
        <v>4865</v>
      </c>
      <c r="C144" s="38" t="s">
        <v>5175</v>
      </c>
      <c r="D144" s="40">
        <v>114080364.83</v>
      </c>
      <c r="E144" s="40">
        <v>8000000</v>
      </c>
      <c r="F144" s="39">
        <v>0</v>
      </c>
      <c r="G144" s="40">
        <v>122080364.83</v>
      </c>
      <c r="H144" s="36"/>
    </row>
    <row r="145" spans="1:8" x14ac:dyDescent="0.25">
      <c r="A145" s="36">
        <v>3</v>
      </c>
      <c r="B145" s="37" t="s">
        <v>4866</v>
      </c>
      <c r="C145" s="38" t="s">
        <v>5176</v>
      </c>
      <c r="D145" s="40">
        <v>45000000</v>
      </c>
      <c r="E145" s="39">
        <v>0</v>
      </c>
      <c r="F145" s="39">
        <v>0</v>
      </c>
      <c r="G145" s="40">
        <v>45000000</v>
      </c>
      <c r="H145" s="36"/>
    </row>
    <row r="146" spans="1:8" x14ac:dyDescent="0.25">
      <c r="A146" s="36">
        <v>4</v>
      </c>
      <c r="B146" s="37" t="s">
        <v>4717</v>
      </c>
      <c r="C146" s="38" t="s">
        <v>5177</v>
      </c>
      <c r="D146" s="40">
        <v>30000000</v>
      </c>
      <c r="E146" s="39">
        <v>0</v>
      </c>
      <c r="F146" s="39">
        <v>0</v>
      </c>
      <c r="G146" s="40">
        <v>30000000</v>
      </c>
      <c r="H146" s="36"/>
    </row>
    <row r="147" spans="1:8" x14ac:dyDescent="0.25">
      <c r="A147" s="36">
        <v>5</v>
      </c>
      <c r="B147" s="37" t="s">
        <v>4735</v>
      </c>
      <c r="C147" s="38" t="s">
        <v>5178</v>
      </c>
      <c r="D147" s="40">
        <v>364442767.11000001</v>
      </c>
      <c r="E147" s="40">
        <v>466000000</v>
      </c>
      <c r="F147" s="39">
        <v>0</v>
      </c>
      <c r="G147" s="40">
        <v>830442767.11000001</v>
      </c>
      <c r="H147" s="36"/>
    </row>
    <row r="148" spans="1:8" x14ac:dyDescent="0.25">
      <c r="A148" s="36">
        <v>6</v>
      </c>
      <c r="B148" s="37" t="s">
        <v>4741</v>
      </c>
      <c r="C148" s="38" t="s">
        <v>5179</v>
      </c>
      <c r="D148" s="40">
        <v>42692568</v>
      </c>
      <c r="E148" s="40">
        <v>128529000</v>
      </c>
      <c r="F148" s="39">
        <v>0</v>
      </c>
      <c r="G148" s="40">
        <v>171221568</v>
      </c>
      <c r="H148" s="36"/>
    </row>
    <row r="149" spans="1:8" ht="21" x14ac:dyDescent="0.25">
      <c r="A149" s="36">
        <v>7</v>
      </c>
      <c r="B149" s="37" t="s">
        <v>4869</v>
      </c>
      <c r="C149" s="38" t="s">
        <v>5180</v>
      </c>
      <c r="D149" s="40">
        <v>19000000</v>
      </c>
      <c r="E149" s="40">
        <v>4000000</v>
      </c>
      <c r="F149" s="39">
        <v>0</v>
      </c>
      <c r="G149" s="40">
        <v>23000000</v>
      </c>
      <c r="H149" s="36"/>
    </row>
    <row r="150" spans="1:8" x14ac:dyDescent="0.25">
      <c r="A150" s="36">
        <v>8</v>
      </c>
      <c r="B150" s="37" t="s">
        <v>4870</v>
      </c>
      <c r="C150" s="38" t="s">
        <v>5181</v>
      </c>
      <c r="D150" s="40">
        <v>711452700.72000003</v>
      </c>
      <c r="E150" s="40">
        <v>30000000</v>
      </c>
      <c r="F150" s="39">
        <v>0</v>
      </c>
      <c r="G150" s="40">
        <v>741452700.72000003</v>
      </c>
      <c r="H150" s="36"/>
    </row>
    <row r="151" spans="1:8" ht="21" x14ac:dyDescent="0.25">
      <c r="A151" s="36">
        <v>9</v>
      </c>
      <c r="B151" s="37" t="s">
        <v>4871</v>
      </c>
      <c r="C151" s="38" t="s">
        <v>5182</v>
      </c>
      <c r="D151" s="40">
        <v>36000000</v>
      </c>
      <c r="E151" s="39">
        <v>0</v>
      </c>
      <c r="F151" s="39">
        <v>0</v>
      </c>
      <c r="G151" s="40">
        <v>36000000</v>
      </c>
      <c r="H151" s="36"/>
    </row>
    <row r="152" spans="1:8" x14ac:dyDescent="0.25">
      <c r="A152" s="36">
        <v>10</v>
      </c>
      <c r="B152" s="37" t="s">
        <v>4872</v>
      </c>
      <c r="C152" s="38" t="s">
        <v>5183</v>
      </c>
      <c r="D152" s="40">
        <v>17500000</v>
      </c>
      <c r="E152" s="39">
        <v>0</v>
      </c>
      <c r="F152" s="39">
        <v>0</v>
      </c>
      <c r="G152" s="40">
        <v>17500000</v>
      </c>
      <c r="H152" s="36"/>
    </row>
    <row r="153" spans="1:8" x14ac:dyDescent="0.25">
      <c r="A153" s="254" t="s">
        <v>5061</v>
      </c>
      <c r="B153" s="255"/>
      <c r="C153" s="39"/>
      <c r="D153" s="117">
        <v>2994238526.7199998</v>
      </c>
      <c r="E153" s="117">
        <v>1016529000</v>
      </c>
      <c r="F153" s="118">
        <v>0</v>
      </c>
      <c r="G153" s="117">
        <v>4010767526.7199998</v>
      </c>
      <c r="H153" s="119">
        <f>G153/G$230</f>
        <v>2.0928831584874484E-2</v>
      </c>
    </row>
    <row r="154" spans="1:8" x14ac:dyDescent="0.25">
      <c r="A154" s="114"/>
      <c r="B154" s="115" t="s">
        <v>2088</v>
      </c>
      <c r="C154" s="116" t="s">
        <v>5184</v>
      </c>
      <c r="D154" s="116"/>
      <c r="E154" s="116"/>
      <c r="F154" s="116"/>
      <c r="G154" s="116"/>
      <c r="H154" s="116"/>
    </row>
    <row r="155" spans="1:8" x14ac:dyDescent="0.25">
      <c r="A155" s="36">
        <v>1</v>
      </c>
      <c r="B155" s="37" t="s">
        <v>4853</v>
      </c>
      <c r="C155" s="38" t="s">
        <v>5185</v>
      </c>
      <c r="D155" s="40">
        <v>93113444.010000005</v>
      </c>
      <c r="E155" s="40">
        <v>14444000</v>
      </c>
      <c r="F155" s="39">
        <v>0</v>
      </c>
      <c r="G155" s="40">
        <v>107557444.01000001</v>
      </c>
      <c r="H155" s="36"/>
    </row>
    <row r="156" spans="1:8" x14ac:dyDescent="0.25">
      <c r="A156" s="36">
        <v>2</v>
      </c>
      <c r="B156" s="37" t="s">
        <v>4834</v>
      </c>
      <c r="C156" s="38" t="s">
        <v>5186</v>
      </c>
      <c r="D156" s="39">
        <v>0</v>
      </c>
      <c r="E156" s="39">
        <v>0</v>
      </c>
      <c r="F156" s="40">
        <v>5999151305</v>
      </c>
      <c r="G156" s="40">
        <v>5999151305</v>
      </c>
      <c r="H156" s="36"/>
    </row>
    <row r="157" spans="1:8" x14ac:dyDescent="0.25">
      <c r="A157" s="36">
        <v>3</v>
      </c>
      <c r="B157" s="37" t="s">
        <v>4850</v>
      </c>
      <c r="C157" s="38" t="s">
        <v>5187</v>
      </c>
      <c r="D157" s="40">
        <v>724407351.67999995</v>
      </c>
      <c r="E157" s="40">
        <v>377688000</v>
      </c>
      <c r="F157" s="39">
        <v>0</v>
      </c>
      <c r="G157" s="40">
        <v>1102095351.6800001</v>
      </c>
      <c r="H157" s="36"/>
    </row>
    <row r="158" spans="1:8" x14ac:dyDescent="0.25">
      <c r="A158" s="36">
        <v>4</v>
      </c>
      <c r="B158" s="37" t="s">
        <v>4851</v>
      </c>
      <c r="C158" s="38" t="s">
        <v>5188</v>
      </c>
      <c r="D158" s="40">
        <v>22000000</v>
      </c>
      <c r="E158" s="39">
        <v>0</v>
      </c>
      <c r="F158" s="39">
        <v>0</v>
      </c>
      <c r="G158" s="40">
        <v>22000000</v>
      </c>
      <c r="H158" s="36"/>
    </row>
    <row r="159" spans="1:8" x14ac:dyDescent="0.25">
      <c r="A159" s="36">
        <v>5</v>
      </c>
      <c r="B159" s="37" t="s">
        <v>4852</v>
      </c>
      <c r="C159" s="38" t="s">
        <v>5189</v>
      </c>
      <c r="D159" s="40">
        <v>10000000</v>
      </c>
      <c r="E159" s="39">
        <v>0</v>
      </c>
      <c r="F159" s="39">
        <v>0</v>
      </c>
      <c r="G159" s="40">
        <v>10000000</v>
      </c>
      <c r="H159" s="36"/>
    </row>
    <row r="160" spans="1:8" x14ac:dyDescent="0.25">
      <c r="A160" s="36">
        <v>6</v>
      </c>
      <c r="B160" s="37" t="s">
        <v>4753</v>
      </c>
      <c r="C160" s="38" t="s">
        <v>5190</v>
      </c>
      <c r="D160" s="40">
        <v>86475000</v>
      </c>
      <c r="E160" s="40">
        <v>308000000</v>
      </c>
      <c r="F160" s="39">
        <v>0</v>
      </c>
      <c r="G160" s="40">
        <v>394475000</v>
      </c>
      <c r="H160" s="36"/>
    </row>
    <row r="161" spans="1:8" x14ac:dyDescent="0.25">
      <c r="A161" s="36">
        <v>7</v>
      </c>
      <c r="B161" s="37" t="s">
        <v>4808</v>
      </c>
      <c r="C161" s="38" t="s">
        <v>5191</v>
      </c>
      <c r="D161" s="40">
        <v>335511840.81999999</v>
      </c>
      <c r="E161" s="40">
        <v>8000000</v>
      </c>
      <c r="F161" s="39">
        <v>0</v>
      </c>
      <c r="G161" s="40">
        <v>343511840.81999999</v>
      </c>
      <c r="H161" s="36"/>
    </row>
    <row r="162" spans="1:8" ht="21" x14ac:dyDescent="0.25">
      <c r="A162" s="36">
        <v>8</v>
      </c>
      <c r="B162" s="37" t="s">
        <v>4812</v>
      </c>
      <c r="C162" s="38" t="s">
        <v>5192</v>
      </c>
      <c r="D162" s="40">
        <v>98772155.430000007</v>
      </c>
      <c r="E162" s="40">
        <v>5000000</v>
      </c>
      <c r="F162" s="39">
        <v>0</v>
      </c>
      <c r="G162" s="40">
        <v>103772155.43000001</v>
      </c>
      <c r="H162" s="36"/>
    </row>
    <row r="163" spans="1:8" x14ac:dyDescent="0.25">
      <c r="A163" s="36">
        <v>9</v>
      </c>
      <c r="B163" s="37" t="s">
        <v>4777</v>
      </c>
      <c r="C163" s="38" t="s">
        <v>5193</v>
      </c>
      <c r="D163" s="40">
        <v>12000000</v>
      </c>
      <c r="E163" s="40">
        <v>3000000</v>
      </c>
      <c r="F163" s="39">
        <v>0</v>
      </c>
      <c r="G163" s="40">
        <v>15000000</v>
      </c>
      <c r="H163" s="36"/>
    </row>
    <row r="164" spans="1:8" x14ac:dyDescent="0.25">
      <c r="A164" s="36">
        <v>10</v>
      </c>
      <c r="B164" s="37" t="s">
        <v>4399</v>
      </c>
      <c r="C164" s="38" t="s">
        <v>5194</v>
      </c>
      <c r="D164" s="40">
        <v>17514872357.25</v>
      </c>
      <c r="E164" s="40">
        <v>2750505000</v>
      </c>
      <c r="F164" s="39">
        <v>0</v>
      </c>
      <c r="G164" s="40">
        <v>20265377357.25</v>
      </c>
      <c r="H164" s="36"/>
    </row>
    <row r="165" spans="1:8" x14ac:dyDescent="0.25">
      <c r="A165" s="36">
        <v>11</v>
      </c>
      <c r="B165" s="37" t="s">
        <v>4830</v>
      </c>
      <c r="C165" s="38" t="s">
        <v>5195</v>
      </c>
      <c r="D165" s="40">
        <v>24000000</v>
      </c>
      <c r="E165" s="39">
        <v>0</v>
      </c>
      <c r="F165" s="39">
        <v>0</v>
      </c>
      <c r="G165" s="40">
        <v>24000000</v>
      </c>
      <c r="H165" s="36"/>
    </row>
    <row r="166" spans="1:8" x14ac:dyDescent="0.25">
      <c r="A166" s="36">
        <v>12</v>
      </c>
      <c r="B166" s="37" t="s">
        <v>4831</v>
      </c>
      <c r="C166" s="38" t="s">
        <v>5196</v>
      </c>
      <c r="D166" s="40">
        <v>44000000</v>
      </c>
      <c r="E166" s="40">
        <v>10829000</v>
      </c>
      <c r="F166" s="40"/>
      <c r="G166" s="40">
        <f>SUM(D166:F166)</f>
        <v>54829000</v>
      </c>
      <c r="H166" s="36"/>
    </row>
    <row r="167" spans="1:8" x14ac:dyDescent="0.25">
      <c r="A167" s="36">
        <v>13</v>
      </c>
      <c r="B167" s="37" t="s">
        <v>4832</v>
      </c>
      <c r="C167" s="38" t="s">
        <v>5197</v>
      </c>
      <c r="D167" s="40">
        <v>720529792.82000005</v>
      </c>
      <c r="E167" s="40">
        <v>121000000</v>
      </c>
      <c r="F167" s="39">
        <v>0</v>
      </c>
      <c r="G167" s="40">
        <v>841529792.82000005</v>
      </c>
      <c r="H167" s="36"/>
    </row>
    <row r="168" spans="1:8" ht="21" x14ac:dyDescent="0.25">
      <c r="A168" s="36">
        <v>14</v>
      </c>
      <c r="B168" s="37" t="s">
        <v>4934</v>
      </c>
      <c r="C168" s="38" t="s">
        <v>5198</v>
      </c>
      <c r="D168" s="40">
        <v>21263000</v>
      </c>
      <c r="E168" s="40">
        <v>240000000</v>
      </c>
      <c r="F168" s="39">
        <v>0</v>
      </c>
      <c r="G168" s="40">
        <v>261263000</v>
      </c>
      <c r="H168" s="36"/>
    </row>
    <row r="169" spans="1:8" ht="21" x14ac:dyDescent="0.25">
      <c r="A169" s="36">
        <v>15</v>
      </c>
      <c r="B169" s="37" t="s">
        <v>4937</v>
      </c>
      <c r="C169" s="38" t="s">
        <v>5199</v>
      </c>
      <c r="D169" s="40">
        <v>16000000</v>
      </c>
      <c r="E169" s="39">
        <v>0</v>
      </c>
      <c r="F169" s="39">
        <v>0</v>
      </c>
      <c r="G169" s="40">
        <v>16000000</v>
      </c>
      <c r="H169" s="36"/>
    </row>
    <row r="170" spans="1:8" x14ac:dyDescent="0.25">
      <c r="A170" s="36">
        <v>16</v>
      </c>
      <c r="B170" s="37" t="s">
        <v>4938</v>
      </c>
      <c r="C170" s="38" t="s">
        <v>5200</v>
      </c>
      <c r="D170" s="40">
        <v>12000000</v>
      </c>
      <c r="E170" s="39">
        <v>0</v>
      </c>
      <c r="F170" s="39">
        <v>0</v>
      </c>
      <c r="G170" s="40">
        <v>12000000</v>
      </c>
      <c r="H170" s="36"/>
    </row>
    <row r="171" spans="1:8" x14ac:dyDescent="0.25">
      <c r="A171" s="36">
        <v>17</v>
      </c>
      <c r="B171" s="37" t="s">
        <v>4943</v>
      </c>
      <c r="C171" s="38" t="s">
        <v>5201</v>
      </c>
      <c r="D171" s="40">
        <v>37050000</v>
      </c>
      <c r="E171" s="39">
        <v>0</v>
      </c>
      <c r="F171" s="39">
        <v>0</v>
      </c>
      <c r="G171" s="40">
        <v>37050000</v>
      </c>
      <c r="H171" s="36"/>
    </row>
    <row r="172" spans="1:8" ht="21" x14ac:dyDescent="0.25">
      <c r="A172" s="36">
        <v>18</v>
      </c>
      <c r="B172" s="37" t="s">
        <v>4949</v>
      </c>
      <c r="C172" s="38" t="s">
        <v>5202</v>
      </c>
      <c r="D172" s="40">
        <v>12000000</v>
      </c>
      <c r="E172" s="39">
        <v>0</v>
      </c>
      <c r="F172" s="39">
        <v>0</v>
      </c>
      <c r="G172" s="40">
        <v>12000000</v>
      </c>
      <c r="H172" s="36"/>
    </row>
    <row r="173" spans="1:8" x14ac:dyDescent="0.25">
      <c r="A173" s="36">
        <v>19</v>
      </c>
      <c r="B173" s="37" t="s">
        <v>4947</v>
      </c>
      <c r="C173" s="38" t="s">
        <v>5203</v>
      </c>
      <c r="D173" s="40">
        <v>11220000</v>
      </c>
      <c r="E173" s="39">
        <v>0</v>
      </c>
      <c r="F173" s="39">
        <v>0</v>
      </c>
      <c r="G173" s="40">
        <v>11220000</v>
      </c>
      <c r="H173" s="36"/>
    </row>
    <row r="174" spans="1:8" x14ac:dyDescent="0.25">
      <c r="A174" s="36">
        <v>20</v>
      </c>
      <c r="B174" s="37" t="s">
        <v>4948</v>
      </c>
      <c r="C174" s="38" t="s">
        <v>5204</v>
      </c>
      <c r="D174" s="40">
        <v>17000000</v>
      </c>
      <c r="E174" s="39">
        <v>0</v>
      </c>
      <c r="F174" s="39">
        <v>0</v>
      </c>
      <c r="G174" s="40">
        <v>17000000</v>
      </c>
      <c r="H174" s="36"/>
    </row>
    <row r="175" spans="1:8" x14ac:dyDescent="0.25">
      <c r="A175" s="254" t="s">
        <v>5061</v>
      </c>
      <c r="B175" s="255"/>
      <c r="C175" s="39"/>
      <c r="D175" s="117">
        <v>19812214942.009998</v>
      </c>
      <c r="E175" s="117">
        <v>3838466000</v>
      </c>
      <c r="F175" s="117">
        <v>19870836305</v>
      </c>
      <c r="G175" s="117">
        <f>SUM(G155:G174)</f>
        <v>29649832247.010002</v>
      </c>
      <c r="H175" s="119">
        <f>G175/G$230</f>
        <v>0.15471760491811071</v>
      </c>
    </row>
    <row r="176" spans="1:8" x14ac:dyDescent="0.25">
      <c r="A176" s="114"/>
      <c r="B176" s="115" t="s">
        <v>2090</v>
      </c>
      <c r="C176" s="116" t="s">
        <v>5205</v>
      </c>
      <c r="D176" s="116"/>
      <c r="E176" s="116"/>
      <c r="F176" s="116"/>
      <c r="G176" s="116"/>
      <c r="H176" s="116"/>
    </row>
    <row r="177" spans="1:8" ht="21" x14ac:dyDescent="0.25">
      <c r="A177" s="36">
        <v>1</v>
      </c>
      <c r="B177" s="37" t="s">
        <v>4755</v>
      </c>
      <c r="C177" s="38" t="s">
        <v>5206</v>
      </c>
      <c r="D177" s="40">
        <v>1454587908.6400001</v>
      </c>
      <c r="E177" s="40">
        <v>80000000</v>
      </c>
      <c r="F177" s="39">
        <v>0</v>
      </c>
      <c r="G177" s="40">
        <v>1534587908.6400001</v>
      </c>
      <c r="H177" s="36"/>
    </row>
    <row r="178" spans="1:8" x14ac:dyDescent="0.25">
      <c r="A178" s="36">
        <v>2</v>
      </c>
      <c r="B178" s="37" t="s">
        <v>4746</v>
      </c>
      <c r="C178" s="38" t="s">
        <v>5207</v>
      </c>
      <c r="D178" s="40">
        <v>373100482.48000002</v>
      </c>
      <c r="E178" s="40">
        <v>22000000</v>
      </c>
      <c r="F178" s="39">
        <v>0</v>
      </c>
      <c r="G178" s="40">
        <v>395100482.48000002</v>
      </c>
      <c r="H178" s="36"/>
    </row>
    <row r="179" spans="1:8" ht="21" x14ac:dyDescent="0.25">
      <c r="A179" s="36">
        <v>3</v>
      </c>
      <c r="B179" s="37" t="s">
        <v>4702</v>
      </c>
      <c r="C179" s="38" t="s">
        <v>5208</v>
      </c>
      <c r="D179" s="40">
        <v>100000000</v>
      </c>
      <c r="E179" s="39">
        <v>0</v>
      </c>
      <c r="F179" s="39">
        <v>0</v>
      </c>
      <c r="G179" s="40">
        <v>100000000</v>
      </c>
      <c r="H179" s="36"/>
    </row>
    <row r="180" spans="1:8" x14ac:dyDescent="0.25">
      <c r="A180" s="36">
        <v>4</v>
      </c>
      <c r="B180" s="37" t="s">
        <v>4932</v>
      </c>
      <c r="C180" s="38" t="s">
        <v>5209</v>
      </c>
      <c r="D180" s="40">
        <v>83000000</v>
      </c>
      <c r="E180" s="39">
        <v>0</v>
      </c>
      <c r="F180" s="39">
        <v>0</v>
      </c>
      <c r="G180" s="40">
        <v>83000000</v>
      </c>
      <c r="H180" s="36"/>
    </row>
    <row r="181" spans="1:8" x14ac:dyDescent="0.25">
      <c r="A181" s="36">
        <v>5</v>
      </c>
      <c r="B181" s="37" t="s">
        <v>4750</v>
      </c>
      <c r="C181" s="38" t="s">
        <v>5210</v>
      </c>
      <c r="D181" s="40">
        <v>27621826.120000001</v>
      </c>
      <c r="E181" s="40">
        <v>1600000</v>
      </c>
      <c r="F181" s="39">
        <v>0</v>
      </c>
      <c r="G181" s="40">
        <v>29221826.120000001</v>
      </c>
      <c r="H181" s="36"/>
    </row>
    <row r="182" spans="1:8" x14ac:dyDescent="0.25">
      <c r="A182" s="36">
        <v>6</v>
      </c>
      <c r="B182" s="37" t="s">
        <v>5020</v>
      </c>
      <c r="C182" s="38" t="s">
        <v>5211</v>
      </c>
      <c r="D182" s="40">
        <v>2000000</v>
      </c>
      <c r="E182" s="39">
        <v>0</v>
      </c>
      <c r="F182" s="39">
        <v>0</v>
      </c>
      <c r="G182" s="40">
        <v>2000000</v>
      </c>
      <c r="H182" s="36"/>
    </row>
    <row r="183" spans="1:8" ht="21" x14ac:dyDescent="0.25">
      <c r="A183" s="36">
        <v>7</v>
      </c>
      <c r="B183" s="37" t="s">
        <v>4957</v>
      </c>
      <c r="C183" s="38" t="s">
        <v>5212</v>
      </c>
      <c r="D183" s="40">
        <v>14000000</v>
      </c>
      <c r="E183" s="40">
        <v>150000000</v>
      </c>
      <c r="F183" s="39">
        <v>0</v>
      </c>
      <c r="G183" s="40">
        <v>164000000</v>
      </c>
      <c r="H183" s="36"/>
    </row>
    <row r="184" spans="1:8" x14ac:dyDescent="0.25">
      <c r="A184" s="36">
        <v>8</v>
      </c>
      <c r="B184" s="37" t="s">
        <v>4799</v>
      </c>
      <c r="C184" s="38" t="s">
        <v>5213</v>
      </c>
      <c r="D184" s="40">
        <v>4940000</v>
      </c>
      <c r="E184" s="39">
        <v>0</v>
      </c>
      <c r="F184" s="39">
        <v>0</v>
      </c>
      <c r="G184" s="40">
        <v>4940000</v>
      </c>
      <c r="H184" s="36"/>
    </row>
    <row r="185" spans="1:8" x14ac:dyDescent="0.25">
      <c r="A185" s="36">
        <v>9</v>
      </c>
      <c r="B185" s="37" t="s">
        <v>4800</v>
      </c>
      <c r="C185" s="38" t="s">
        <v>5214</v>
      </c>
      <c r="D185" s="40">
        <v>48000000</v>
      </c>
      <c r="E185" s="40">
        <v>12500000</v>
      </c>
      <c r="F185" s="39">
        <v>0</v>
      </c>
      <c r="G185" s="40">
        <v>60500000</v>
      </c>
      <c r="H185" s="36"/>
    </row>
    <row r="186" spans="1:8" x14ac:dyDescent="0.25">
      <c r="A186" s="36">
        <v>10</v>
      </c>
      <c r="B186" s="37" t="s">
        <v>5022</v>
      </c>
      <c r="C186" s="38" t="s">
        <v>5215</v>
      </c>
      <c r="D186" s="40">
        <v>2500000</v>
      </c>
      <c r="E186" s="39">
        <v>0</v>
      </c>
      <c r="F186" s="39">
        <v>0</v>
      </c>
      <c r="G186" s="40">
        <v>2500000</v>
      </c>
      <c r="H186" s="36"/>
    </row>
    <row r="187" spans="1:8" x14ac:dyDescent="0.25">
      <c r="A187" s="36">
        <v>11</v>
      </c>
      <c r="B187" s="37" t="s">
        <v>4802</v>
      </c>
      <c r="C187" s="38" t="s">
        <v>5216</v>
      </c>
      <c r="D187" s="40">
        <v>27400000</v>
      </c>
      <c r="E187" s="40">
        <v>40000000</v>
      </c>
      <c r="F187" s="39">
        <v>0</v>
      </c>
      <c r="G187" s="40">
        <v>67400000</v>
      </c>
      <c r="H187" s="36"/>
    </row>
    <row r="188" spans="1:8" x14ac:dyDescent="0.25">
      <c r="A188" s="36">
        <v>12</v>
      </c>
      <c r="B188" s="37" t="s">
        <v>4803</v>
      </c>
      <c r="C188" s="38" t="s">
        <v>5217</v>
      </c>
      <c r="D188" s="40">
        <v>304988836.54000002</v>
      </c>
      <c r="E188" s="40">
        <v>4000000</v>
      </c>
      <c r="F188" s="39">
        <v>0</v>
      </c>
      <c r="G188" s="40">
        <v>308988836.54000002</v>
      </c>
      <c r="H188" s="36"/>
    </row>
    <row r="189" spans="1:8" ht="21" x14ac:dyDescent="0.25">
      <c r="A189" s="36">
        <v>13</v>
      </c>
      <c r="B189" s="37" t="s">
        <v>4754</v>
      </c>
      <c r="C189" s="38" t="s">
        <v>5218</v>
      </c>
      <c r="D189" s="40">
        <v>30000000</v>
      </c>
      <c r="E189" s="39">
        <v>0</v>
      </c>
      <c r="F189" s="39">
        <v>0</v>
      </c>
      <c r="G189" s="40">
        <v>30000000</v>
      </c>
      <c r="H189" s="36"/>
    </row>
    <row r="190" spans="1:8" ht="21" x14ac:dyDescent="0.25">
      <c r="A190" s="36">
        <v>14</v>
      </c>
      <c r="B190" s="37" t="s">
        <v>4805</v>
      </c>
      <c r="C190" s="38" t="s">
        <v>5219</v>
      </c>
      <c r="D190" s="40">
        <v>4000000</v>
      </c>
      <c r="E190" s="39">
        <v>0</v>
      </c>
      <c r="F190" s="39">
        <v>0</v>
      </c>
      <c r="G190" s="40">
        <v>4000000</v>
      </c>
      <c r="H190" s="36"/>
    </row>
    <row r="191" spans="1:8" x14ac:dyDescent="0.25">
      <c r="A191" s="36">
        <v>15</v>
      </c>
      <c r="B191" s="37" t="s">
        <v>4759</v>
      </c>
      <c r="C191" s="38" t="s">
        <v>5205</v>
      </c>
      <c r="D191" s="40">
        <v>449406849.14999998</v>
      </c>
      <c r="E191" s="40">
        <v>700000000</v>
      </c>
      <c r="F191" s="39">
        <v>0</v>
      </c>
      <c r="G191" s="40">
        <v>1149406849.1500001</v>
      </c>
      <c r="H191" s="36"/>
    </row>
    <row r="192" spans="1:8" x14ac:dyDescent="0.25">
      <c r="A192" s="36">
        <v>16</v>
      </c>
      <c r="B192" s="37" t="s">
        <v>4411</v>
      </c>
      <c r="C192" s="38" t="s">
        <v>5220</v>
      </c>
      <c r="D192" s="40">
        <v>1504527657.6099999</v>
      </c>
      <c r="E192" s="39">
        <v>0</v>
      </c>
      <c r="F192" s="39">
        <v>0</v>
      </c>
      <c r="G192" s="40">
        <v>1504527657.6099999</v>
      </c>
      <c r="H192" s="36"/>
    </row>
    <row r="193" spans="1:8" x14ac:dyDescent="0.25">
      <c r="A193" s="36">
        <v>17</v>
      </c>
      <c r="B193" s="37" t="s">
        <v>4762</v>
      </c>
      <c r="C193" s="38" t="s">
        <v>5221</v>
      </c>
      <c r="D193" s="40">
        <v>102283230.55</v>
      </c>
      <c r="E193" s="40">
        <v>5000000</v>
      </c>
      <c r="F193" s="39">
        <v>0</v>
      </c>
      <c r="G193" s="40">
        <v>107283230.55</v>
      </c>
      <c r="H193" s="36"/>
    </row>
    <row r="194" spans="1:8" x14ac:dyDescent="0.25">
      <c r="A194" s="36">
        <v>18</v>
      </c>
      <c r="B194" s="37" t="s">
        <v>4764</v>
      </c>
      <c r="C194" s="38" t="s">
        <v>5222</v>
      </c>
      <c r="D194" s="40">
        <v>25968490.530000001</v>
      </c>
      <c r="E194" s="40">
        <v>10000000</v>
      </c>
      <c r="F194" s="39">
        <v>0</v>
      </c>
      <c r="G194" s="40">
        <v>35968490.530000001</v>
      </c>
      <c r="H194" s="36"/>
    </row>
    <row r="195" spans="1:8" x14ac:dyDescent="0.25">
      <c r="A195" s="36">
        <v>19</v>
      </c>
      <c r="B195" s="37" t="s">
        <v>4766</v>
      </c>
      <c r="C195" s="38" t="s">
        <v>5223</v>
      </c>
      <c r="D195" s="40">
        <v>72076525.049999997</v>
      </c>
      <c r="E195" s="40">
        <v>50000000</v>
      </c>
      <c r="F195" s="39">
        <v>0</v>
      </c>
      <c r="G195" s="40">
        <v>122076525.05</v>
      </c>
      <c r="H195" s="36"/>
    </row>
    <row r="196" spans="1:8" x14ac:dyDescent="0.25">
      <c r="A196" s="36">
        <v>20</v>
      </c>
      <c r="B196" s="37" t="s">
        <v>4415</v>
      </c>
      <c r="C196" s="38" t="s">
        <v>5224</v>
      </c>
      <c r="D196" s="40">
        <v>127899188.34</v>
      </c>
      <c r="E196" s="40">
        <v>8500000</v>
      </c>
      <c r="F196" s="39">
        <v>0</v>
      </c>
      <c r="G196" s="40">
        <v>136399188.34</v>
      </c>
      <c r="H196" s="36"/>
    </row>
    <row r="197" spans="1:8" x14ac:dyDescent="0.25">
      <c r="A197" s="36">
        <v>21</v>
      </c>
      <c r="B197" s="37" t="s">
        <v>4769</v>
      </c>
      <c r="C197" s="38" t="s">
        <v>5225</v>
      </c>
      <c r="D197" s="40">
        <v>65812878.939999998</v>
      </c>
      <c r="E197" s="40">
        <v>10000000</v>
      </c>
      <c r="F197" s="39">
        <v>0</v>
      </c>
      <c r="G197" s="40">
        <v>75812878.939999998</v>
      </c>
      <c r="H197" s="36"/>
    </row>
    <row r="198" spans="1:8" x14ac:dyDescent="0.25">
      <c r="A198" s="36">
        <v>22</v>
      </c>
      <c r="B198" s="37" t="s">
        <v>4773</v>
      </c>
      <c r="C198" s="38" t="s">
        <v>5226</v>
      </c>
      <c r="D198" s="40">
        <v>41396250</v>
      </c>
      <c r="E198" s="40">
        <v>5000000</v>
      </c>
      <c r="F198" s="39">
        <v>0</v>
      </c>
      <c r="G198" s="40">
        <v>46396250</v>
      </c>
      <c r="H198" s="36"/>
    </row>
    <row r="199" spans="1:8" x14ac:dyDescent="0.25">
      <c r="A199" s="36">
        <v>23</v>
      </c>
      <c r="B199" s="37" t="s">
        <v>4774</v>
      </c>
      <c r="C199" s="38" t="s">
        <v>5227</v>
      </c>
      <c r="D199" s="40">
        <v>48550000</v>
      </c>
      <c r="E199" s="40">
        <v>8000000</v>
      </c>
      <c r="F199" s="39">
        <v>0</v>
      </c>
      <c r="G199" s="40">
        <v>56550000</v>
      </c>
      <c r="H199" s="36"/>
    </row>
    <row r="200" spans="1:8" x14ac:dyDescent="0.25">
      <c r="A200" s="36">
        <v>24</v>
      </c>
      <c r="B200" s="37" t="s">
        <v>4813</v>
      </c>
      <c r="C200" s="38" t="s">
        <v>5228</v>
      </c>
      <c r="D200" s="40">
        <v>153905922.49000001</v>
      </c>
      <c r="E200" s="40">
        <v>20000000</v>
      </c>
      <c r="F200" s="39">
        <v>0</v>
      </c>
      <c r="G200" s="40">
        <v>173905922.49000001</v>
      </c>
      <c r="H200" s="36"/>
    </row>
    <row r="201" spans="1:8" ht="21" x14ac:dyDescent="0.25">
      <c r="A201" s="36">
        <v>25</v>
      </c>
      <c r="B201" s="37" t="s">
        <v>4775</v>
      </c>
      <c r="C201" s="38" t="s">
        <v>5229</v>
      </c>
      <c r="D201" s="40">
        <v>106675804.06</v>
      </c>
      <c r="E201" s="40">
        <v>5000000</v>
      </c>
      <c r="F201" s="39">
        <v>0</v>
      </c>
      <c r="G201" s="40">
        <v>111675804.06</v>
      </c>
      <c r="H201" s="36"/>
    </row>
    <row r="202" spans="1:8" ht="21" x14ac:dyDescent="0.25">
      <c r="A202" s="36">
        <v>26</v>
      </c>
      <c r="B202" s="37" t="s">
        <v>4815</v>
      </c>
      <c r="C202" s="38" t="s">
        <v>5230</v>
      </c>
      <c r="D202" s="40">
        <v>106582027.73999999</v>
      </c>
      <c r="E202" s="40">
        <v>10000000</v>
      </c>
      <c r="F202" s="39">
        <v>0</v>
      </c>
      <c r="G202" s="40">
        <v>116582027.73999999</v>
      </c>
      <c r="H202" s="36"/>
    </row>
    <row r="203" spans="1:8" ht="21" x14ac:dyDescent="0.25">
      <c r="A203" s="36">
        <v>27</v>
      </c>
      <c r="B203" s="37" t="s">
        <v>4817</v>
      </c>
      <c r="C203" s="38" t="s">
        <v>5231</v>
      </c>
      <c r="D203" s="40">
        <v>4446000</v>
      </c>
      <c r="E203" s="39">
        <v>0</v>
      </c>
      <c r="F203" s="39">
        <v>0</v>
      </c>
      <c r="G203" s="40">
        <v>4446000</v>
      </c>
      <c r="H203" s="36"/>
    </row>
    <row r="204" spans="1:8" ht="21" x14ac:dyDescent="0.25">
      <c r="A204" s="36">
        <v>28</v>
      </c>
      <c r="B204" s="37" t="s">
        <v>4941</v>
      </c>
      <c r="C204" s="38" t="s">
        <v>5232</v>
      </c>
      <c r="D204" s="40">
        <v>39000000</v>
      </c>
      <c r="E204" s="40">
        <v>4000000</v>
      </c>
      <c r="F204" s="39">
        <v>0</v>
      </c>
      <c r="G204" s="40">
        <v>43000000</v>
      </c>
      <c r="H204" s="36"/>
    </row>
    <row r="205" spans="1:8" ht="21" x14ac:dyDescent="0.25">
      <c r="A205" s="36">
        <v>29</v>
      </c>
      <c r="B205" s="37" t="s">
        <v>4915</v>
      </c>
      <c r="C205" s="38" t="s">
        <v>5233</v>
      </c>
      <c r="D205" s="40">
        <v>90670979.609999999</v>
      </c>
      <c r="E205" s="40">
        <v>8000000</v>
      </c>
      <c r="F205" s="40">
        <v>2565681000</v>
      </c>
      <c r="G205" s="40">
        <v>2664351979.6100001</v>
      </c>
      <c r="H205" s="36"/>
    </row>
    <row r="206" spans="1:8" x14ac:dyDescent="0.25">
      <c r="A206" s="36">
        <v>30</v>
      </c>
      <c r="B206" s="37" t="s">
        <v>4916</v>
      </c>
      <c r="C206" s="38" t="s">
        <v>5234</v>
      </c>
      <c r="D206" s="40">
        <v>3500000</v>
      </c>
      <c r="E206" s="40">
        <v>2000000</v>
      </c>
      <c r="F206" s="39">
        <v>0</v>
      </c>
      <c r="G206" s="40">
        <v>5500000</v>
      </c>
      <c r="H206" s="36"/>
    </row>
    <row r="207" spans="1:8" ht="21" x14ac:dyDescent="0.25">
      <c r="A207" s="36">
        <v>31</v>
      </c>
      <c r="B207" s="37" t="s">
        <v>5016</v>
      </c>
      <c r="C207" s="38" t="s">
        <v>5235</v>
      </c>
      <c r="D207" s="40">
        <v>400000000</v>
      </c>
      <c r="E207" s="39">
        <v>0</v>
      </c>
      <c r="F207" s="39">
        <v>0</v>
      </c>
      <c r="G207" s="40">
        <v>400000000</v>
      </c>
      <c r="H207" s="36"/>
    </row>
    <row r="208" spans="1:8" x14ac:dyDescent="0.25">
      <c r="A208" s="36">
        <v>32</v>
      </c>
      <c r="B208" s="37" t="s">
        <v>4781</v>
      </c>
      <c r="C208" s="38" t="s">
        <v>5236</v>
      </c>
      <c r="D208" s="40">
        <v>30000000</v>
      </c>
      <c r="E208" s="40">
        <v>1523831000</v>
      </c>
      <c r="F208" s="39">
        <v>0</v>
      </c>
      <c r="G208" s="40">
        <v>1553831000</v>
      </c>
      <c r="H208" s="36"/>
    </row>
    <row r="209" spans="1:8" x14ac:dyDescent="0.25">
      <c r="A209" s="36">
        <v>33</v>
      </c>
      <c r="B209" s="37" t="s">
        <v>5021</v>
      </c>
      <c r="C209" s="38" t="s">
        <v>5237</v>
      </c>
      <c r="D209" s="40">
        <v>3000000</v>
      </c>
      <c r="E209" s="39">
        <v>0</v>
      </c>
      <c r="F209" s="39">
        <v>0</v>
      </c>
      <c r="G209" s="40">
        <v>3000000</v>
      </c>
      <c r="H209" s="36"/>
    </row>
    <row r="210" spans="1:8" x14ac:dyDescent="0.25">
      <c r="A210" s="36">
        <v>34</v>
      </c>
      <c r="B210" s="37" t="s">
        <v>5017</v>
      </c>
      <c r="C210" s="38" t="s">
        <v>5238</v>
      </c>
      <c r="D210" s="40">
        <v>899826975.73000002</v>
      </c>
      <c r="E210" s="39">
        <v>0</v>
      </c>
      <c r="F210" s="39">
        <v>0</v>
      </c>
      <c r="G210" s="40">
        <v>899826975.73000002</v>
      </c>
      <c r="H210" s="36"/>
    </row>
    <row r="211" spans="1:8" x14ac:dyDescent="0.25">
      <c r="A211" s="36">
        <v>35</v>
      </c>
      <c r="B211" s="37" t="s">
        <v>5018</v>
      </c>
      <c r="C211" s="38" t="s">
        <v>4985</v>
      </c>
      <c r="D211" s="40">
        <v>5467659079.71</v>
      </c>
      <c r="E211" s="40">
        <v>451280577.75</v>
      </c>
      <c r="F211" s="39">
        <v>0</v>
      </c>
      <c r="G211" s="40">
        <v>5918939657.46</v>
      </c>
      <c r="H211" s="36"/>
    </row>
    <row r="212" spans="1:8" x14ac:dyDescent="0.25">
      <c r="A212" s="36">
        <v>36</v>
      </c>
      <c r="B212" s="37" t="s">
        <v>4801</v>
      </c>
      <c r="C212" s="38" t="s">
        <v>5239</v>
      </c>
      <c r="D212" s="40">
        <v>2600000</v>
      </c>
      <c r="E212" s="39">
        <v>0</v>
      </c>
      <c r="F212" s="39">
        <v>0</v>
      </c>
      <c r="G212" s="40">
        <v>2600000</v>
      </c>
      <c r="H212" s="36"/>
    </row>
    <row r="213" spans="1:8" x14ac:dyDescent="0.25">
      <c r="A213" s="36">
        <v>37</v>
      </c>
      <c r="B213" s="37" t="s">
        <v>4407</v>
      </c>
      <c r="C213" s="38" t="s">
        <v>5240</v>
      </c>
      <c r="D213" s="40">
        <v>164770509.75</v>
      </c>
      <c r="E213" s="40">
        <v>10000000</v>
      </c>
      <c r="F213" s="39">
        <v>0</v>
      </c>
      <c r="G213" s="40">
        <v>174770509.75</v>
      </c>
      <c r="H213" s="36"/>
    </row>
    <row r="214" spans="1:8" x14ac:dyDescent="0.25">
      <c r="A214" s="36">
        <v>38</v>
      </c>
      <c r="B214" s="37" t="s">
        <v>4933</v>
      </c>
      <c r="C214" s="38" t="s">
        <v>5241</v>
      </c>
      <c r="D214" s="40">
        <v>16000000</v>
      </c>
      <c r="E214" s="39">
        <v>0</v>
      </c>
      <c r="F214" s="39">
        <v>0</v>
      </c>
      <c r="G214" s="40">
        <v>16000000</v>
      </c>
      <c r="H214" s="36"/>
    </row>
    <row r="215" spans="1:8" ht="21" x14ac:dyDescent="0.25">
      <c r="A215" s="36">
        <v>39</v>
      </c>
      <c r="B215" s="37" t="s">
        <v>4946</v>
      </c>
      <c r="C215" s="38" t="s">
        <v>5242</v>
      </c>
      <c r="D215" s="40">
        <v>600000000</v>
      </c>
      <c r="E215" s="40">
        <v>452810000</v>
      </c>
      <c r="F215" s="39">
        <v>0</v>
      </c>
      <c r="G215" s="40">
        <v>1052810000</v>
      </c>
      <c r="H215" s="36"/>
    </row>
    <row r="216" spans="1:8" x14ac:dyDescent="0.25">
      <c r="A216" s="36">
        <v>40</v>
      </c>
      <c r="B216" s="37" t="s">
        <v>4958</v>
      </c>
      <c r="C216" s="38" t="s">
        <v>5243</v>
      </c>
      <c r="D216" s="122">
        <v>48000000</v>
      </c>
      <c r="E216" s="39">
        <v>0</v>
      </c>
      <c r="F216" s="39">
        <v>0</v>
      </c>
      <c r="G216" s="123">
        <f>D216</f>
        <v>48000000</v>
      </c>
      <c r="H216" s="36"/>
    </row>
    <row r="217" spans="1:8" x14ac:dyDescent="0.25">
      <c r="A217" s="36">
        <v>41</v>
      </c>
      <c r="B217" s="37" t="s">
        <v>4953</v>
      </c>
      <c r="C217" s="38" t="s">
        <v>5244</v>
      </c>
      <c r="D217" s="122">
        <v>29000000</v>
      </c>
      <c r="E217" s="39">
        <v>0</v>
      </c>
      <c r="F217" s="39">
        <v>0</v>
      </c>
      <c r="G217" s="123">
        <f>D217</f>
        <v>29000000</v>
      </c>
      <c r="H217" s="36"/>
    </row>
    <row r="218" spans="1:8" x14ac:dyDescent="0.25">
      <c r="A218" s="36">
        <v>41</v>
      </c>
      <c r="B218" s="37" t="s">
        <v>4953</v>
      </c>
      <c r="C218" s="38" t="s">
        <v>5268</v>
      </c>
      <c r="D218" s="122">
        <v>50000000</v>
      </c>
      <c r="E218" s="39">
        <v>0</v>
      </c>
      <c r="F218" s="39">
        <v>0</v>
      </c>
      <c r="G218" s="123">
        <f>D218</f>
        <v>50000000</v>
      </c>
      <c r="H218" s="36"/>
    </row>
    <row r="219" spans="1:8" x14ac:dyDescent="0.25">
      <c r="A219" s="254" t="s">
        <v>5061</v>
      </c>
      <c r="B219" s="255"/>
      <c r="C219" s="39"/>
      <c r="D219" s="117">
        <f t="shared" ref="D219:F219" si="0">SUM(D177:D218)</f>
        <v>13129697423.040001</v>
      </c>
      <c r="E219" s="117">
        <f t="shared" si="0"/>
        <v>3593521577.75</v>
      </c>
      <c r="F219" s="117">
        <f t="shared" si="0"/>
        <v>2565681000</v>
      </c>
      <c r="G219" s="117">
        <f>SUM(G177:G218)</f>
        <v>19288900000.790001</v>
      </c>
      <c r="H219" s="119">
        <f>G219/G$230</f>
        <v>0.10065259003035755</v>
      </c>
    </row>
    <row r="220" spans="1:8" x14ac:dyDescent="0.25">
      <c r="A220" s="114"/>
      <c r="B220" s="115" t="s">
        <v>2092</v>
      </c>
      <c r="C220" s="116" t="s">
        <v>5245</v>
      </c>
      <c r="D220" s="116"/>
      <c r="E220" s="116"/>
      <c r="F220" s="116"/>
      <c r="G220" s="116"/>
      <c r="H220" s="116"/>
    </row>
    <row r="221" spans="1:8" x14ac:dyDescent="0.25">
      <c r="A221" s="36">
        <v>1</v>
      </c>
      <c r="B221" s="37" t="s">
        <v>4783</v>
      </c>
      <c r="C221" s="38" t="s">
        <v>5246</v>
      </c>
      <c r="D221" s="40">
        <v>2222689134.52</v>
      </c>
      <c r="E221" s="40">
        <v>450000000</v>
      </c>
      <c r="F221" s="39">
        <v>0</v>
      </c>
      <c r="G221" s="40">
        <v>2672689134.52</v>
      </c>
      <c r="H221" s="36"/>
    </row>
    <row r="222" spans="1:8" x14ac:dyDescent="0.25">
      <c r="A222" s="36">
        <v>2</v>
      </c>
      <c r="B222" s="37" t="s">
        <v>4409</v>
      </c>
      <c r="C222" s="38" t="s">
        <v>5247</v>
      </c>
      <c r="D222" s="40">
        <v>72719845.359999999</v>
      </c>
      <c r="E222" s="40">
        <v>10000000</v>
      </c>
      <c r="F222" s="39">
        <v>0</v>
      </c>
      <c r="G222" s="40">
        <v>82719845.359999999</v>
      </c>
      <c r="H222" s="36"/>
    </row>
    <row r="223" spans="1:8" x14ac:dyDescent="0.25">
      <c r="A223" s="36">
        <v>3</v>
      </c>
      <c r="B223" s="37" t="s">
        <v>4792</v>
      </c>
      <c r="C223" s="38" t="s">
        <v>5248</v>
      </c>
      <c r="D223" s="40">
        <v>90600000</v>
      </c>
      <c r="E223" s="39">
        <v>0</v>
      </c>
      <c r="F223" s="39">
        <v>0</v>
      </c>
      <c r="G223" s="40">
        <v>90600000</v>
      </c>
      <c r="H223" s="36"/>
    </row>
    <row r="224" spans="1:8" x14ac:dyDescent="0.25">
      <c r="A224" s="36">
        <v>4</v>
      </c>
      <c r="B224" s="37" t="s">
        <v>4793</v>
      </c>
      <c r="C224" s="38" t="s">
        <v>5249</v>
      </c>
      <c r="D224" s="40">
        <v>70211000</v>
      </c>
      <c r="E224" s="39">
        <v>0</v>
      </c>
      <c r="F224" s="39">
        <v>0</v>
      </c>
      <c r="G224" s="40">
        <v>70211000</v>
      </c>
      <c r="H224" s="36"/>
    </row>
    <row r="225" spans="1:8" x14ac:dyDescent="0.25">
      <c r="A225" s="36">
        <v>5</v>
      </c>
      <c r="B225" s="37" t="s">
        <v>4791</v>
      </c>
      <c r="C225" s="38" t="s">
        <v>5250</v>
      </c>
      <c r="D225" s="40">
        <v>10000000</v>
      </c>
      <c r="E225" s="39">
        <v>0</v>
      </c>
      <c r="F225" s="39">
        <v>0</v>
      </c>
      <c r="G225" s="40">
        <v>10000000</v>
      </c>
      <c r="H225" s="36"/>
    </row>
    <row r="226" spans="1:8" x14ac:dyDescent="0.25">
      <c r="A226" s="254" t="s">
        <v>5061</v>
      </c>
      <c r="B226" s="255"/>
      <c r="C226" s="39"/>
      <c r="D226" s="117">
        <v>2466219979.8800001</v>
      </c>
      <c r="E226" s="117">
        <v>460000000</v>
      </c>
      <c r="F226" s="118">
        <v>0</v>
      </c>
      <c r="G226" s="117">
        <v>2926219979.8800001</v>
      </c>
      <c r="H226" s="119">
        <f>G226/G$230</f>
        <v>1.5269487630784536E-2</v>
      </c>
    </row>
    <row r="227" spans="1:8" x14ac:dyDescent="0.25">
      <c r="A227" s="114"/>
      <c r="B227" s="115" t="s">
        <v>2094</v>
      </c>
      <c r="C227" s="116" t="s">
        <v>5269</v>
      </c>
      <c r="D227" s="116"/>
      <c r="E227" s="116"/>
      <c r="F227" s="116"/>
      <c r="G227" s="116"/>
      <c r="H227" s="116"/>
    </row>
    <row r="228" spans="1:8" x14ac:dyDescent="0.25">
      <c r="A228" s="36">
        <v>12</v>
      </c>
      <c r="B228" s="37" t="s">
        <v>4831</v>
      </c>
      <c r="C228" s="38" t="s">
        <v>5196</v>
      </c>
      <c r="D228" s="40">
        <v>0</v>
      </c>
      <c r="E228" s="40">
        <v>0</v>
      </c>
      <c r="F228" s="40">
        <v>13871685000</v>
      </c>
      <c r="G228" s="40">
        <f>F228</f>
        <v>13871685000</v>
      </c>
      <c r="H228" s="36"/>
    </row>
    <row r="229" spans="1:8" x14ac:dyDescent="0.25">
      <c r="A229" s="254" t="s">
        <v>5061</v>
      </c>
      <c r="B229" s="255"/>
      <c r="C229" s="39"/>
      <c r="D229" s="117">
        <f t="shared" ref="D229:F229" si="1">SUM(D228)</f>
        <v>0</v>
      </c>
      <c r="E229" s="117">
        <f t="shared" si="1"/>
        <v>0</v>
      </c>
      <c r="F229" s="117">
        <f t="shared" si="1"/>
        <v>13871685000</v>
      </c>
      <c r="G229" s="117">
        <f>SUM(G228)</f>
        <v>13871685000</v>
      </c>
      <c r="H229" s="119">
        <f>G229/G$230</f>
        <v>7.2384688773236228E-2</v>
      </c>
    </row>
    <row r="230" spans="1:8" x14ac:dyDescent="0.25">
      <c r="A230" s="241" t="s">
        <v>4398</v>
      </c>
      <c r="B230" s="242"/>
      <c r="C230" s="41"/>
      <c r="D230" s="120">
        <v>84461376706.25</v>
      </c>
      <c r="E230" s="120">
        <v>79621377577.75</v>
      </c>
      <c r="F230" s="120">
        <v>27428632716</v>
      </c>
      <c r="G230" s="120">
        <f>G229+G226+G219+G175+G153+G141+G138+G129+G103+G87+G77+G61+G33+G21</f>
        <v>191638387000</v>
      </c>
      <c r="H230" s="124">
        <f>H229+H226+H219+H175+H153+H141+H138+H129+H103+H87+H77+H61+H33+H21</f>
        <v>0.99996951837039827</v>
      </c>
    </row>
    <row r="231" spans="1:8" x14ac:dyDescent="0.25">
      <c r="G231" s="2"/>
    </row>
  </sheetData>
  <mergeCells count="18">
    <mergeCell ref="A230:B230"/>
    <mergeCell ref="A21:B21"/>
    <mergeCell ref="A33:B33"/>
    <mergeCell ref="A141:B141"/>
    <mergeCell ref="A153:B153"/>
    <mergeCell ref="A175:B175"/>
    <mergeCell ref="A103:B103"/>
    <mergeCell ref="A129:B129"/>
    <mergeCell ref="A138:B138"/>
    <mergeCell ref="A61:B61"/>
    <mergeCell ref="A77:B77"/>
    <mergeCell ref="A87:B87"/>
    <mergeCell ref="A219:B219"/>
    <mergeCell ref="A226:B226"/>
    <mergeCell ref="A229:B229"/>
    <mergeCell ref="A2:H2"/>
    <mergeCell ref="A3:H3"/>
    <mergeCell ref="A1:H1"/>
  </mergeCells>
  <pageMargins left="0.70866141732283472" right="0.70866141732283472" top="0.74803149606299213" bottom="0.74803149606299213" header="0.31496062992125984" footer="0.31496062992125984"/>
  <pageSetup paperSize="9" scale="97" firstPageNumber="154" fitToHeight="0" orientation="landscape" useFirstPageNumber="1" horizontalDpi="4294967295" verticalDpi="4294967295"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8"/>
  <sheetViews>
    <sheetView topLeftCell="A75" workbookViewId="0">
      <selection activeCell="C223" sqref="C223"/>
    </sheetView>
  </sheetViews>
  <sheetFormatPr defaultRowHeight="15" x14ac:dyDescent="0.25"/>
  <cols>
    <col min="1" max="1" width="11.42578125" customWidth="1"/>
    <col min="2" max="2" width="15.140625" style="1" customWidth="1"/>
    <col min="3" max="3" width="33.28515625" bestFit="1" customWidth="1"/>
    <col min="4" max="6" width="15.85546875" bestFit="1" customWidth="1"/>
    <col min="7" max="7" width="16.85546875" bestFit="1" customWidth="1"/>
    <col min="8" max="8" width="9.85546875" customWidth="1"/>
  </cols>
  <sheetData>
    <row r="1" spans="1:8" x14ac:dyDescent="0.25">
      <c r="A1" s="239" t="s">
        <v>4417</v>
      </c>
      <c r="B1" s="239"/>
      <c r="C1" s="239"/>
      <c r="D1" s="239"/>
      <c r="E1" s="239"/>
      <c r="F1" s="239"/>
      <c r="G1" s="239"/>
      <c r="H1" s="239"/>
    </row>
    <row r="2" spans="1:8" x14ac:dyDescent="0.25">
      <c r="A2" s="207" t="s">
        <v>5041</v>
      </c>
      <c r="B2" s="207"/>
      <c r="C2" s="207"/>
      <c r="D2" s="207"/>
      <c r="E2" s="207"/>
      <c r="F2" s="207"/>
      <c r="G2" s="207"/>
      <c r="H2" s="207"/>
    </row>
    <row r="3" spans="1:8" x14ac:dyDescent="0.25">
      <c r="A3" s="256" t="s">
        <v>5270</v>
      </c>
      <c r="B3" s="256"/>
      <c r="C3" s="256"/>
      <c r="D3" s="256"/>
      <c r="E3" s="256"/>
      <c r="F3" s="256"/>
      <c r="G3" s="256"/>
      <c r="H3" s="256"/>
    </row>
    <row r="4" spans="1:8" ht="21" x14ac:dyDescent="0.25">
      <c r="A4" s="112" t="s">
        <v>2</v>
      </c>
      <c r="B4" s="113" t="s">
        <v>5043</v>
      </c>
      <c r="C4" s="112" t="s">
        <v>5002</v>
      </c>
      <c r="D4" s="112" t="s">
        <v>5044</v>
      </c>
      <c r="E4" s="112" t="s">
        <v>4454</v>
      </c>
      <c r="F4" s="112" t="s">
        <v>5005</v>
      </c>
      <c r="G4" s="112" t="s">
        <v>5006</v>
      </c>
      <c r="H4" s="112" t="s">
        <v>8</v>
      </c>
    </row>
    <row r="5" spans="1:8" x14ac:dyDescent="0.25">
      <c r="A5" s="114"/>
      <c r="B5" s="115" t="s">
        <v>5251</v>
      </c>
      <c r="C5" s="116" t="s">
        <v>5045</v>
      </c>
      <c r="D5" s="116"/>
      <c r="E5" s="116"/>
      <c r="F5" s="116"/>
      <c r="G5" s="116"/>
      <c r="H5" s="116"/>
    </row>
    <row r="6" spans="1:8" hidden="1" x14ac:dyDescent="0.25">
      <c r="A6" s="36">
        <v>1</v>
      </c>
      <c r="B6" s="37" t="s">
        <v>4919</v>
      </c>
      <c r="C6" s="38" t="s">
        <v>5046</v>
      </c>
      <c r="D6" s="40">
        <v>642818677.84000003</v>
      </c>
      <c r="E6" s="40">
        <v>150000000</v>
      </c>
      <c r="F6" s="39">
        <v>0</v>
      </c>
      <c r="G6" s="40">
        <v>792818677.84000003</v>
      </c>
      <c r="H6" s="36"/>
    </row>
    <row r="7" spans="1:8" hidden="1" x14ac:dyDescent="0.25">
      <c r="A7" s="36">
        <v>2</v>
      </c>
      <c r="B7" s="37" t="s">
        <v>5024</v>
      </c>
      <c r="C7" s="38" t="s">
        <v>5047</v>
      </c>
      <c r="D7" s="40">
        <v>6000000</v>
      </c>
      <c r="E7" s="39">
        <v>0</v>
      </c>
      <c r="F7" s="39">
        <v>0</v>
      </c>
      <c r="G7" s="40">
        <v>6000000</v>
      </c>
      <c r="H7" s="36"/>
    </row>
    <row r="8" spans="1:8" ht="21" hidden="1" x14ac:dyDescent="0.25">
      <c r="A8" s="36">
        <v>3</v>
      </c>
      <c r="B8" s="37" t="s">
        <v>4848</v>
      </c>
      <c r="C8" s="38" t="s">
        <v>5048</v>
      </c>
      <c r="D8" s="40">
        <v>3705000</v>
      </c>
      <c r="E8" s="40">
        <v>2000000000</v>
      </c>
      <c r="F8" s="39">
        <v>0</v>
      </c>
      <c r="G8" s="40">
        <v>2003705000</v>
      </c>
      <c r="H8" s="36"/>
    </row>
    <row r="9" spans="1:8" ht="21" hidden="1" x14ac:dyDescent="0.25">
      <c r="A9" s="36">
        <v>4</v>
      </c>
      <c r="B9" s="37" t="s">
        <v>4763</v>
      </c>
      <c r="C9" s="38" t="s">
        <v>5049</v>
      </c>
      <c r="D9" s="40">
        <v>3705000</v>
      </c>
      <c r="E9" s="40">
        <v>4378000000</v>
      </c>
      <c r="F9" s="39">
        <v>0</v>
      </c>
      <c r="G9" s="40">
        <v>4381705000</v>
      </c>
      <c r="H9" s="36"/>
    </row>
    <row r="10" spans="1:8" hidden="1" x14ac:dyDescent="0.25">
      <c r="A10" s="36">
        <v>5</v>
      </c>
      <c r="B10" s="37" t="s">
        <v>4922</v>
      </c>
      <c r="C10" s="38" t="s">
        <v>5050</v>
      </c>
      <c r="D10" s="40">
        <v>490586801.95999998</v>
      </c>
      <c r="E10" s="40">
        <v>2907716000</v>
      </c>
      <c r="F10" s="39">
        <v>0</v>
      </c>
      <c r="G10" s="40">
        <v>3398302801.96</v>
      </c>
      <c r="H10" s="36"/>
    </row>
    <row r="11" spans="1:8" hidden="1" x14ac:dyDescent="0.25">
      <c r="A11" s="36">
        <v>6</v>
      </c>
      <c r="B11" s="37" t="s">
        <v>4819</v>
      </c>
      <c r="C11" s="38" t="s">
        <v>5051</v>
      </c>
      <c r="D11" s="40">
        <v>950000</v>
      </c>
      <c r="E11" s="39">
        <v>0</v>
      </c>
      <c r="F11" s="39">
        <v>0</v>
      </c>
      <c r="G11" s="40">
        <v>950000</v>
      </c>
      <c r="H11" s="36"/>
    </row>
    <row r="12" spans="1:8" hidden="1" x14ac:dyDescent="0.25">
      <c r="A12" s="36">
        <v>7</v>
      </c>
      <c r="B12" s="37" t="s">
        <v>4820</v>
      </c>
      <c r="C12" s="38" t="s">
        <v>5052</v>
      </c>
      <c r="D12" s="40">
        <v>427167801.95999998</v>
      </c>
      <c r="E12" s="40">
        <v>100000000</v>
      </c>
      <c r="F12" s="39">
        <v>0</v>
      </c>
      <c r="G12" s="40">
        <v>527167801.95999998</v>
      </c>
      <c r="H12" s="36"/>
    </row>
    <row r="13" spans="1:8" hidden="1" x14ac:dyDescent="0.25">
      <c r="A13" s="36">
        <v>8</v>
      </c>
      <c r="B13" s="37" t="s">
        <v>4823</v>
      </c>
      <c r="C13" s="38" t="s">
        <v>5053</v>
      </c>
      <c r="D13" s="40">
        <v>76257614.269999996</v>
      </c>
      <c r="E13" s="40">
        <v>50000000</v>
      </c>
      <c r="F13" s="39">
        <v>0</v>
      </c>
      <c r="G13" s="40">
        <v>126257614.27</v>
      </c>
      <c r="H13" s="36"/>
    </row>
    <row r="14" spans="1:8" hidden="1" x14ac:dyDescent="0.25">
      <c r="A14" s="36">
        <v>9</v>
      </c>
      <c r="B14" s="37" t="s">
        <v>4825</v>
      </c>
      <c r="C14" s="38" t="s">
        <v>5054</v>
      </c>
      <c r="D14" s="40">
        <v>6000000</v>
      </c>
      <c r="E14" s="40">
        <v>15000000</v>
      </c>
      <c r="F14" s="39">
        <v>0</v>
      </c>
      <c r="G14" s="40">
        <v>21000000</v>
      </c>
      <c r="H14" s="36"/>
    </row>
    <row r="15" spans="1:8" hidden="1" x14ac:dyDescent="0.25">
      <c r="A15" s="36">
        <v>10</v>
      </c>
      <c r="B15" s="37" t="s">
        <v>4826</v>
      </c>
      <c r="C15" s="38" t="s">
        <v>5055</v>
      </c>
      <c r="D15" s="40">
        <v>4940000</v>
      </c>
      <c r="E15" s="40">
        <v>350000000</v>
      </c>
      <c r="F15" s="39">
        <v>0</v>
      </c>
      <c r="G15" s="40">
        <v>354940000</v>
      </c>
      <c r="H15" s="36"/>
    </row>
    <row r="16" spans="1:8" hidden="1" x14ac:dyDescent="0.25">
      <c r="A16" s="36">
        <v>11</v>
      </c>
      <c r="B16" s="37" t="s">
        <v>4822</v>
      </c>
      <c r="C16" s="38" t="s">
        <v>5056</v>
      </c>
      <c r="D16" s="40">
        <v>8550000</v>
      </c>
      <c r="E16" s="39">
        <v>0</v>
      </c>
      <c r="F16" s="39">
        <v>0</v>
      </c>
      <c r="G16" s="40">
        <v>8550000</v>
      </c>
      <c r="H16" s="36"/>
    </row>
    <row r="17" spans="1:8" hidden="1" x14ac:dyDescent="0.25">
      <c r="A17" s="36">
        <v>12</v>
      </c>
      <c r="B17" s="37" t="s">
        <v>4846</v>
      </c>
      <c r="C17" s="38" t="s">
        <v>5057</v>
      </c>
      <c r="D17" s="40">
        <v>6175000</v>
      </c>
      <c r="E17" s="40">
        <v>80000000</v>
      </c>
      <c r="F17" s="39">
        <v>0</v>
      </c>
      <c r="G17" s="40">
        <v>86175000</v>
      </c>
      <c r="H17" s="36"/>
    </row>
    <row r="18" spans="1:8" hidden="1" x14ac:dyDescent="0.25">
      <c r="A18" s="36">
        <v>13</v>
      </c>
      <c r="B18" s="37" t="s">
        <v>4818</v>
      </c>
      <c r="C18" s="38" t="s">
        <v>5058</v>
      </c>
      <c r="D18" s="39">
        <v>0</v>
      </c>
      <c r="E18" s="39">
        <v>0</v>
      </c>
      <c r="F18" s="39">
        <v>0</v>
      </c>
      <c r="G18" s="39">
        <v>0</v>
      </c>
      <c r="H18" s="36"/>
    </row>
    <row r="19" spans="1:8" ht="21" hidden="1" x14ac:dyDescent="0.25">
      <c r="A19" s="36">
        <v>14</v>
      </c>
      <c r="B19" s="37" t="s">
        <v>4945</v>
      </c>
      <c r="C19" s="38" t="s">
        <v>5059</v>
      </c>
      <c r="D19" s="40">
        <v>2375000</v>
      </c>
      <c r="E19" s="39">
        <v>0</v>
      </c>
      <c r="F19" s="39">
        <v>0</v>
      </c>
      <c r="G19" s="40">
        <v>2375000</v>
      </c>
      <c r="H19" s="36"/>
    </row>
    <row r="20" spans="1:8" hidden="1" x14ac:dyDescent="0.25">
      <c r="A20" s="36">
        <v>15</v>
      </c>
      <c r="B20" s="37" t="s">
        <v>4961</v>
      </c>
      <c r="C20" s="38" t="s">
        <v>5060</v>
      </c>
      <c r="D20" s="40">
        <v>5000000</v>
      </c>
      <c r="E20" s="39">
        <v>0</v>
      </c>
      <c r="F20" s="39">
        <v>0</v>
      </c>
      <c r="G20" s="40">
        <v>5000000</v>
      </c>
      <c r="H20" s="36"/>
    </row>
    <row r="21" spans="1:8" x14ac:dyDescent="0.25">
      <c r="A21" s="254" t="s">
        <v>5061</v>
      </c>
      <c r="B21" s="255"/>
      <c r="C21" s="39"/>
      <c r="D21" s="117">
        <v>1684230896.03</v>
      </c>
      <c r="E21" s="117">
        <v>10030716000</v>
      </c>
      <c r="F21" s="118">
        <v>0</v>
      </c>
      <c r="G21" s="117">
        <v>11714946896.030001</v>
      </c>
      <c r="H21" s="119">
        <v>6.1100000000000002E-2</v>
      </c>
    </row>
    <row r="22" spans="1:8" x14ac:dyDescent="0.25">
      <c r="A22" s="114"/>
      <c r="B22" s="115" t="s">
        <v>4365</v>
      </c>
      <c r="C22" s="116" t="s">
        <v>5062</v>
      </c>
      <c r="D22" s="116"/>
      <c r="E22" s="116"/>
      <c r="F22" s="116"/>
      <c r="G22" s="116"/>
      <c r="H22" s="116"/>
    </row>
    <row r="23" spans="1:8" ht="21" hidden="1" x14ac:dyDescent="0.25">
      <c r="A23" s="36">
        <v>1</v>
      </c>
      <c r="B23" s="37" t="s">
        <v>4835</v>
      </c>
      <c r="C23" s="38" t="s">
        <v>5063</v>
      </c>
      <c r="D23" s="40">
        <v>250649216.5</v>
      </c>
      <c r="E23" s="40">
        <v>366604000</v>
      </c>
      <c r="F23" s="39">
        <v>0</v>
      </c>
      <c r="G23" s="40">
        <v>617253216.5</v>
      </c>
      <c r="H23" s="36"/>
    </row>
    <row r="24" spans="1:8" hidden="1" x14ac:dyDescent="0.25">
      <c r="A24" s="36">
        <v>2</v>
      </c>
      <c r="B24" s="37" t="s">
        <v>4836</v>
      </c>
      <c r="C24" s="38" t="s">
        <v>5064</v>
      </c>
      <c r="D24" s="40">
        <v>5300000</v>
      </c>
      <c r="E24" s="40">
        <v>2500000</v>
      </c>
      <c r="F24" s="39">
        <v>0</v>
      </c>
      <c r="G24" s="40">
        <v>7800000</v>
      </c>
      <c r="H24" s="36"/>
    </row>
    <row r="25" spans="1:8" hidden="1" x14ac:dyDescent="0.25">
      <c r="A25" s="36">
        <v>3</v>
      </c>
      <c r="B25" s="37" t="s">
        <v>4837</v>
      </c>
      <c r="C25" s="38" t="s">
        <v>5065</v>
      </c>
      <c r="D25" s="40">
        <v>116947061.84999999</v>
      </c>
      <c r="E25" s="40">
        <v>325155000</v>
      </c>
      <c r="F25" s="39">
        <v>0</v>
      </c>
      <c r="G25" s="40">
        <v>442102061.85000002</v>
      </c>
      <c r="H25" s="36"/>
    </row>
    <row r="26" spans="1:8" hidden="1" x14ac:dyDescent="0.25">
      <c r="A26" s="36">
        <v>4</v>
      </c>
      <c r="B26" s="37" t="s">
        <v>4838</v>
      </c>
      <c r="C26" s="38" t="s">
        <v>5066</v>
      </c>
      <c r="D26" s="39">
        <v>0</v>
      </c>
      <c r="E26" s="39">
        <v>0</v>
      </c>
      <c r="F26" s="39">
        <v>0</v>
      </c>
      <c r="G26" s="39">
        <v>0</v>
      </c>
      <c r="H26" s="36"/>
    </row>
    <row r="27" spans="1:8" hidden="1" x14ac:dyDescent="0.25">
      <c r="A27" s="36">
        <v>5</v>
      </c>
      <c r="B27" s="37" t="s">
        <v>4839</v>
      </c>
      <c r="C27" s="38" t="s">
        <v>5067</v>
      </c>
      <c r="D27" s="39">
        <v>0</v>
      </c>
      <c r="E27" s="39">
        <v>0</v>
      </c>
      <c r="F27" s="39">
        <v>0</v>
      </c>
      <c r="G27" s="39">
        <v>0</v>
      </c>
      <c r="H27" s="36"/>
    </row>
    <row r="28" spans="1:8" hidden="1" x14ac:dyDescent="0.25">
      <c r="A28" s="36">
        <v>6</v>
      </c>
      <c r="B28" s="37" t="s">
        <v>4849</v>
      </c>
      <c r="C28" s="38" t="s">
        <v>5068</v>
      </c>
      <c r="D28" s="40">
        <v>188608216.44</v>
      </c>
      <c r="E28" s="40">
        <v>40000000</v>
      </c>
      <c r="F28" s="39">
        <v>0</v>
      </c>
      <c r="G28" s="40">
        <v>228608216.44</v>
      </c>
      <c r="H28" s="36"/>
    </row>
    <row r="29" spans="1:8" ht="21" hidden="1" x14ac:dyDescent="0.25">
      <c r="A29" s="36">
        <v>7</v>
      </c>
      <c r="B29" s="37" t="s">
        <v>5023</v>
      </c>
      <c r="C29" s="38" t="s">
        <v>5069</v>
      </c>
      <c r="D29" s="40">
        <v>178000000</v>
      </c>
      <c r="E29" s="40">
        <v>700000000</v>
      </c>
      <c r="F29" s="39">
        <v>0</v>
      </c>
      <c r="G29" s="40">
        <v>878000000</v>
      </c>
      <c r="H29" s="36"/>
    </row>
    <row r="30" spans="1:8" hidden="1" x14ac:dyDescent="0.25">
      <c r="A30" s="36">
        <v>8</v>
      </c>
      <c r="B30" s="37" t="s">
        <v>4779</v>
      </c>
      <c r="C30" s="38" t="s">
        <v>5070</v>
      </c>
      <c r="D30" s="39">
        <v>0</v>
      </c>
      <c r="E30" s="39">
        <v>0</v>
      </c>
      <c r="F30" s="39">
        <v>0</v>
      </c>
      <c r="G30" s="39">
        <v>0</v>
      </c>
      <c r="H30" s="36"/>
    </row>
    <row r="31" spans="1:8" hidden="1" x14ac:dyDescent="0.25">
      <c r="A31" s="36">
        <v>9</v>
      </c>
      <c r="B31" s="37" t="s">
        <v>4780</v>
      </c>
      <c r="C31" s="38" t="s">
        <v>5071</v>
      </c>
      <c r="D31" s="39">
        <v>0</v>
      </c>
      <c r="E31" s="39">
        <v>0</v>
      </c>
      <c r="F31" s="39">
        <v>0</v>
      </c>
      <c r="G31" s="39">
        <v>0</v>
      </c>
      <c r="H31" s="36"/>
    </row>
    <row r="32" spans="1:8" ht="21" hidden="1" x14ac:dyDescent="0.25">
      <c r="A32" s="36">
        <v>10</v>
      </c>
      <c r="B32" s="37" t="s">
        <v>4950</v>
      </c>
      <c r="C32" s="38" t="s">
        <v>5072</v>
      </c>
      <c r="D32" s="40">
        <v>30000000</v>
      </c>
      <c r="E32" s="40">
        <v>500000000</v>
      </c>
      <c r="F32" s="39">
        <v>0</v>
      </c>
      <c r="G32" s="40">
        <v>530000000</v>
      </c>
      <c r="H32" s="36"/>
    </row>
    <row r="33" spans="1:8" x14ac:dyDescent="0.25">
      <c r="A33" s="254" t="s">
        <v>5061</v>
      </c>
      <c r="B33" s="255"/>
      <c r="C33" s="39"/>
      <c r="D33" s="117">
        <v>769504494.78999996</v>
      </c>
      <c r="E33" s="117">
        <v>1934259000</v>
      </c>
      <c r="F33" s="118">
        <v>0</v>
      </c>
      <c r="G33" s="117">
        <v>2703763494.79</v>
      </c>
      <c r="H33" s="119">
        <f>G33/G$227</f>
        <v>1.4108673826345657E-2</v>
      </c>
    </row>
    <row r="34" spans="1:8" x14ac:dyDescent="0.25">
      <c r="A34" s="114"/>
      <c r="B34" s="115" t="s">
        <v>5258</v>
      </c>
      <c r="C34" s="116" t="s">
        <v>5073</v>
      </c>
      <c r="D34" s="116"/>
      <c r="E34" s="116"/>
      <c r="F34" s="116"/>
      <c r="G34" s="116"/>
      <c r="H34" s="116"/>
    </row>
    <row r="35" spans="1:8" hidden="1" x14ac:dyDescent="0.25">
      <c r="A35" s="36">
        <v>1</v>
      </c>
      <c r="B35" s="37" t="s">
        <v>4896</v>
      </c>
      <c r="C35" s="38" t="s">
        <v>5074</v>
      </c>
      <c r="D35" s="40">
        <v>3600000</v>
      </c>
      <c r="E35" s="40">
        <v>1500000</v>
      </c>
      <c r="F35" s="39">
        <v>0</v>
      </c>
      <c r="G35" s="40">
        <v>5100000</v>
      </c>
      <c r="H35" s="36"/>
    </row>
    <row r="36" spans="1:8" hidden="1" x14ac:dyDescent="0.25">
      <c r="A36" s="36">
        <v>2</v>
      </c>
      <c r="B36" s="37" t="s">
        <v>4897</v>
      </c>
      <c r="C36" s="38" t="s">
        <v>5075</v>
      </c>
      <c r="D36" s="40">
        <v>3600000</v>
      </c>
      <c r="E36" s="40">
        <v>1500000</v>
      </c>
      <c r="F36" s="39">
        <v>0</v>
      </c>
      <c r="G36" s="40">
        <v>5100000</v>
      </c>
      <c r="H36" s="36"/>
    </row>
    <row r="37" spans="1:8" hidden="1" x14ac:dyDescent="0.25">
      <c r="A37" s="36">
        <v>3</v>
      </c>
      <c r="B37" s="37" t="s">
        <v>4898</v>
      </c>
      <c r="C37" s="38" t="s">
        <v>5076</v>
      </c>
      <c r="D37" s="40">
        <v>238375932.69</v>
      </c>
      <c r="E37" s="40">
        <v>20000000</v>
      </c>
      <c r="F37" s="39">
        <v>0</v>
      </c>
      <c r="G37" s="40">
        <v>258375932.69</v>
      </c>
      <c r="H37" s="36"/>
    </row>
    <row r="38" spans="1:8" ht="21" hidden="1" x14ac:dyDescent="0.25">
      <c r="A38" s="36">
        <v>4</v>
      </c>
      <c r="B38" s="37" t="s">
        <v>4928</v>
      </c>
      <c r="C38" s="38" t="s">
        <v>5077</v>
      </c>
      <c r="D38" s="40">
        <v>514640717.83999997</v>
      </c>
      <c r="E38" s="40">
        <v>60000000</v>
      </c>
      <c r="F38" s="39">
        <v>0</v>
      </c>
      <c r="G38" s="40">
        <v>574640717.84000003</v>
      </c>
      <c r="H38" s="36"/>
    </row>
    <row r="39" spans="1:8" hidden="1" x14ac:dyDescent="0.25">
      <c r="A39" s="36">
        <v>8</v>
      </c>
      <c r="B39" s="37" t="s">
        <v>4889</v>
      </c>
      <c r="C39" s="38" t="s">
        <v>5081</v>
      </c>
      <c r="D39" s="40">
        <v>3600000</v>
      </c>
      <c r="E39" s="40">
        <v>1500000</v>
      </c>
      <c r="F39" s="39">
        <v>0</v>
      </c>
      <c r="G39" s="40">
        <v>5100000</v>
      </c>
      <c r="H39" s="36"/>
    </row>
    <row r="40" spans="1:8" hidden="1" x14ac:dyDescent="0.25">
      <c r="A40" s="36">
        <v>9</v>
      </c>
      <c r="B40" s="37" t="s">
        <v>4890</v>
      </c>
      <c r="C40" s="38" t="s">
        <v>5082</v>
      </c>
      <c r="D40" s="40">
        <v>3600000</v>
      </c>
      <c r="E40" s="40">
        <v>1000000</v>
      </c>
      <c r="F40" s="39">
        <v>0</v>
      </c>
      <c r="G40" s="40">
        <v>4600000</v>
      </c>
      <c r="H40" s="36"/>
    </row>
    <row r="41" spans="1:8" hidden="1" x14ac:dyDescent="0.25">
      <c r="A41" s="36">
        <v>10</v>
      </c>
      <c r="B41" s="37" t="s">
        <v>4891</v>
      </c>
      <c r="C41" s="38" t="s">
        <v>5083</v>
      </c>
      <c r="D41" s="40">
        <v>3600000</v>
      </c>
      <c r="E41" s="40">
        <v>1000000</v>
      </c>
      <c r="F41" s="39">
        <v>0</v>
      </c>
      <c r="G41" s="40">
        <v>4600000</v>
      </c>
      <c r="H41" s="36"/>
    </row>
    <row r="42" spans="1:8" hidden="1" x14ac:dyDescent="0.25">
      <c r="A42" s="36">
        <v>11</v>
      </c>
      <c r="B42" s="37" t="s">
        <v>4892</v>
      </c>
      <c r="C42" s="38" t="s">
        <v>5084</v>
      </c>
      <c r="D42" s="40">
        <v>3600000</v>
      </c>
      <c r="E42" s="40">
        <v>1000000</v>
      </c>
      <c r="F42" s="39">
        <v>0</v>
      </c>
      <c r="G42" s="40">
        <v>4600000</v>
      </c>
      <c r="H42" s="36"/>
    </row>
    <row r="43" spans="1:8" hidden="1" x14ac:dyDescent="0.25">
      <c r="A43" s="36">
        <v>12</v>
      </c>
      <c r="B43" s="37" t="s">
        <v>4893</v>
      </c>
      <c r="C43" s="38" t="s">
        <v>5085</v>
      </c>
      <c r="D43" s="40">
        <v>4600000</v>
      </c>
      <c r="E43" s="40">
        <v>500000</v>
      </c>
      <c r="F43" s="39">
        <v>0</v>
      </c>
      <c r="G43" s="40">
        <v>5100000</v>
      </c>
      <c r="H43" s="36"/>
    </row>
    <row r="44" spans="1:8" hidden="1" x14ac:dyDescent="0.25">
      <c r="A44" s="36">
        <v>13</v>
      </c>
      <c r="B44" s="37" t="s">
        <v>4894</v>
      </c>
      <c r="C44" s="38" t="s">
        <v>5086</v>
      </c>
      <c r="D44" s="40">
        <v>3600000</v>
      </c>
      <c r="E44" s="40">
        <v>1000000</v>
      </c>
      <c r="F44" s="39">
        <v>0</v>
      </c>
      <c r="G44" s="40">
        <v>4600000</v>
      </c>
      <c r="H44" s="36"/>
    </row>
    <row r="45" spans="1:8" hidden="1" x14ac:dyDescent="0.25">
      <c r="A45" s="36">
        <v>14</v>
      </c>
      <c r="B45" s="37" t="s">
        <v>4895</v>
      </c>
      <c r="C45" s="38" t="s">
        <v>5087</v>
      </c>
      <c r="D45" s="40">
        <v>3600000</v>
      </c>
      <c r="E45" s="40">
        <v>1500000</v>
      </c>
      <c r="F45" s="39">
        <v>0</v>
      </c>
      <c r="G45" s="40">
        <v>5100000</v>
      </c>
      <c r="H45" s="36"/>
    </row>
    <row r="46" spans="1:8" ht="21" hidden="1" x14ac:dyDescent="0.25">
      <c r="A46" s="36">
        <v>15</v>
      </c>
      <c r="B46" s="37" t="s">
        <v>4879</v>
      </c>
      <c r="C46" s="38" t="s">
        <v>5088</v>
      </c>
      <c r="D46" s="40">
        <v>1557561473.6700001</v>
      </c>
      <c r="E46" s="40">
        <v>910000000</v>
      </c>
      <c r="F46" s="39">
        <v>0</v>
      </c>
      <c r="G46" s="40">
        <v>2467561473.6700001</v>
      </c>
      <c r="H46" s="36"/>
    </row>
    <row r="47" spans="1:8" hidden="1" x14ac:dyDescent="0.25">
      <c r="A47" s="36">
        <v>16</v>
      </c>
      <c r="B47" s="37" t="s">
        <v>4877</v>
      </c>
      <c r="C47" s="38" t="s">
        <v>5089</v>
      </c>
      <c r="D47" s="40">
        <v>5400000</v>
      </c>
      <c r="E47" s="39">
        <v>0</v>
      </c>
      <c r="F47" s="39">
        <v>0</v>
      </c>
      <c r="G47" s="40">
        <v>5400000</v>
      </c>
      <c r="H47" s="36"/>
    </row>
    <row r="48" spans="1:8" ht="21" hidden="1" x14ac:dyDescent="0.25">
      <c r="A48" s="36">
        <v>17</v>
      </c>
      <c r="B48" s="37" t="s">
        <v>4878</v>
      </c>
      <c r="C48" s="38" t="s">
        <v>5090</v>
      </c>
      <c r="D48" s="40">
        <v>5470000</v>
      </c>
      <c r="E48" s="39">
        <v>0</v>
      </c>
      <c r="F48" s="39">
        <v>0</v>
      </c>
      <c r="G48" s="40">
        <v>5470000</v>
      </c>
      <c r="H48" s="36"/>
    </row>
    <row r="49" spans="1:8" ht="21" hidden="1" x14ac:dyDescent="0.25">
      <c r="A49" s="36">
        <v>18</v>
      </c>
      <c r="B49" s="37" t="s">
        <v>4881</v>
      </c>
      <c r="C49" s="38" t="s">
        <v>5091</v>
      </c>
      <c r="D49" s="40">
        <v>420368528.75</v>
      </c>
      <c r="E49" s="40">
        <v>4158280000</v>
      </c>
      <c r="F49" s="39">
        <v>0</v>
      </c>
      <c r="G49" s="40">
        <v>4578648528.75</v>
      </c>
      <c r="H49" s="36"/>
    </row>
    <row r="50" spans="1:8" ht="21" hidden="1" x14ac:dyDescent="0.25">
      <c r="A50" s="36">
        <v>19</v>
      </c>
      <c r="B50" s="37" t="s">
        <v>4883</v>
      </c>
      <c r="C50" s="38" t="s">
        <v>5092</v>
      </c>
      <c r="D50" s="40">
        <v>23750000</v>
      </c>
      <c r="E50" s="39">
        <v>0</v>
      </c>
      <c r="F50" s="39">
        <v>0</v>
      </c>
      <c r="G50" s="40">
        <v>23750000</v>
      </c>
      <c r="H50" s="36"/>
    </row>
    <row r="51" spans="1:8" hidden="1" x14ac:dyDescent="0.25">
      <c r="A51" s="36">
        <v>20</v>
      </c>
      <c r="B51" s="37" t="s">
        <v>4884</v>
      </c>
      <c r="C51" s="38" t="s">
        <v>5093</v>
      </c>
      <c r="D51" s="40">
        <v>22800000</v>
      </c>
      <c r="E51" s="39">
        <v>0</v>
      </c>
      <c r="F51" s="39">
        <v>0</v>
      </c>
      <c r="G51" s="40">
        <v>22800000</v>
      </c>
      <c r="H51" s="36"/>
    </row>
    <row r="52" spans="1:8" hidden="1" x14ac:dyDescent="0.25">
      <c r="A52" s="36">
        <v>21</v>
      </c>
      <c r="B52" s="37" t="s">
        <v>4885</v>
      </c>
      <c r="C52" s="38" t="s">
        <v>5094</v>
      </c>
      <c r="D52" s="40">
        <v>50177407.549999997</v>
      </c>
      <c r="E52" s="40">
        <v>20000000</v>
      </c>
      <c r="F52" s="39">
        <v>0</v>
      </c>
      <c r="G52" s="40">
        <v>70177407.549999997</v>
      </c>
      <c r="H52" s="36"/>
    </row>
    <row r="53" spans="1:8" hidden="1" x14ac:dyDescent="0.25">
      <c r="A53" s="36">
        <v>22</v>
      </c>
      <c r="B53" s="37" t="s">
        <v>5027</v>
      </c>
      <c r="C53" s="38" t="s">
        <v>5095</v>
      </c>
      <c r="D53" s="40">
        <v>2600000000</v>
      </c>
      <c r="E53" s="40">
        <v>70000000</v>
      </c>
      <c r="F53" s="39">
        <v>0</v>
      </c>
      <c r="G53" s="40">
        <v>2670000000</v>
      </c>
      <c r="H53" s="36"/>
    </row>
    <row r="54" spans="1:8" hidden="1" x14ac:dyDescent="0.25">
      <c r="A54" s="36">
        <v>23</v>
      </c>
      <c r="B54" s="37" t="s">
        <v>5028</v>
      </c>
      <c r="C54" s="38" t="s">
        <v>5096</v>
      </c>
      <c r="D54" s="40">
        <v>2102000000</v>
      </c>
      <c r="E54" s="40">
        <v>150000000</v>
      </c>
      <c r="F54" s="39">
        <v>0</v>
      </c>
      <c r="G54" s="40">
        <v>2252000000</v>
      </c>
      <c r="H54" s="36"/>
    </row>
    <row r="55" spans="1:8" ht="21" hidden="1" x14ac:dyDescent="0.25">
      <c r="A55" s="36">
        <v>24</v>
      </c>
      <c r="B55" s="37" t="s">
        <v>5029</v>
      </c>
      <c r="C55" s="38" t="s">
        <v>5097</v>
      </c>
      <c r="D55" s="40">
        <v>765000000</v>
      </c>
      <c r="E55" s="40">
        <v>120000000</v>
      </c>
      <c r="F55" s="39">
        <v>0</v>
      </c>
      <c r="G55" s="40">
        <v>885000000</v>
      </c>
      <c r="H55" s="36"/>
    </row>
    <row r="56" spans="1:8" hidden="1" x14ac:dyDescent="0.25">
      <c r="A56" s="36">
        <v>25</v>
      </c>
      <c r="B56" s="37" t="s">
        <v>4888</v>
      </c>
      <c r="C56" s="38" t="s">
        <v>5098</v>
      </c>
      <c r="D56" s="40">
        <v>16126632715.59</v>
      </c>
      <c r="E56" s="40">
        <v>20000000</v>
      </c>
      <c r="F56" s="39">
        <v>0</v>
      </c>
      <c r="G56" s="40">
        <v>16146632715.59</v>
      </c>
      <c r="H56" s="36"/>
    </row>
    <row r="57" spans="1:8" hidden="1" x14ac:dyDescent="0.25">
      <c r="A57" s="36">
        <v>26</v>
      </c>
      <c r="B57" s="37" t="s">
        <v>5030</v>
      </c>
      <c r="C57" s="38" t="s">
        <v>5099</v>
      </c>
      <c r="D57" s="40">
        <v>765000000</v>
      </c>
      <c r="E57" s="40">
        <v>100000000</v>
      </c>
      <c r="F57" s="39">
        <v>0</v>
      </c>
      <c r="G57" s="40">
        <v>865000000</v>
      </c>
      <c r="H57" s="36"/>
    </row>
    <row r="58" spans="1:8" x14ac:dyDescent="0.25">
      <c r="A58" s="254" t="s">
        <v>5061</v>
      </c>
      <c r="B58" s="255"/>
      <c r="C58" s="39"/>
      <c r="D58" s="117">
        <v>25230576776.09</v>
      </c>
      <c r="E58" s="117">
        <v>5638780000</v>
      </c>
      <c r="F58" s="118">
        <v>0</v>
      </c>
      <c r="G58" s="117">
        <v>30869356776.09</v>
      </c>
      <c r="H58" s="119">
        <f>G58/G$227</f>
        <v>0.16108128052700632</v>
      </c>
    </row>
    <row r="59" spans="1:8" x14ac:dyDescent="0.25">
      <c r="A59" s="114"/>
      <c r="B59" s="115" t="s">
        <v>5263</v>
      </c>
      <c r="C59" s="116" t="s">
        <v>5100</v>
      </c>
      <c r="D59" s="116"/>
      <c r="E59" s="116"/>
      <c r="F59" s="116"/>
      <c r="G59" s="116"/>
      <c r="H59" s="116"/>
    </row>
    <row r="60" spans="1:8" ht="21" hidden="1" x14ac:dyDescent="0.25">
      <c r="A60" s="36">
        <v>1</v>
      </c>
      <c r="B60" s="37" t="s">
        <v>4767</v>
      </c>
      <c r="C60" s="38" t="s">
        <v>5101</v>
      </c>
      <c r="D60" s="40">
        <v>46222000</v>
      </c>
      <c r="E60" s="39">
        <v>0</v>
      </c>
      <c r="F60" s="39">
        <v>0</v>
      </c>
      <c r="G60" s="40">
        <v>46222000</v>
      </c>
      <c r="H60" s="36"/>
    </row>
    <row r="61" spans="1:8" hidden="1" x14ac:dyDescent="0.25">
      <c r="A61" s="36">
        <v>2</v>
      </c>
      <c r="B61" s="37" t="s">
        <v>4901</v>
      </c>
      <c r="C61" s="38" t="s">
        <v>5102</v>
      </c>
      <c r="D61" s="40">
        <v>486010645.13</v>
      </c>
      <c r="E61" s="40">
        <v>58657000</v>
      </c>
      <c r="F61" s="39">
        <v>0</v>
      </c>
      <c r="G61" s="40">
        <v>544667645.13</v>
      </c>
      <c r="H61" s="36"/>
    </row>
    <row r="62" spans="1:8" ht="21" hidden="1" x14ac:dyDescent="0.25">
      <c r="A62" s="36">
        <v>3</v>
      </c>
      <c r="B62" s="37" t="s">
        <v>5031</v>
      </c>
      <c r="C62" s="38" t="s">
        <v>5103</v>
      </c>
      <c r="D62" s="40">
        <v>1750000000</v>
      </c>
      <c r="E62" s="40">
        <v>2683883000</v>
      </c>
      <c r="F62" s="39">
        <v>0</v>
      </c>
      <c r="G62" s="40">
        <v>4433883000</v>
      </c>
      <c r="H62" s="36"/>
    </row>
    <row r="63" spans="1:8" hidden="1" x14ac:dyDescent="0.25">
      <c r="A63" s="36">
        <v>4</v>
      </c>
      <c r="B63" s="37" t="s">
        <v>4902</v>
      </c>
      <c r="C63" s="38" t="s">
        <v>5104</v>
      </c>
      <c r="D63" s="40">
        <v>8499969941.75</v>
      </c>
      <c r="E63" s="40">
        <v>200000000</v>
      </c>
      <c r="F63" s="39">
        <v>0</v>
      </c>
      <c r="G63" s="40">
        <v>8699969941.75</v>
      </c>
      <c r="H63" s="36"/>
    </row>
    <row r="64" spans="1:8" hidden="1" x14ac:dyDescent="0.25">
      <c r="A64" s="36">
        <v>5</v>
      </c>
      <c r="B64" s="37" t="s">
        <v>4905</v>
      </c>
      <c r="C64" s="38" t="s">
        <v>5105</v>
      </c>
      <c r="D64" s="39">
        <v>0</v>
      </c>
      <c r="E64" s="39">
        <v>0</v>
      </c>
      <c r="F64" s="39">
        <v>0</v>
      </c>
      <c r="G64" s="39">
        <v>0</v>
      </c>
      <c r="H64" s="36"/>
    </row>
    <row r="65" spans="1:8" hidden="1" x14ac:dyDescent="0.25">
      <c r="A65" s="36">
        <v>6</v>
      </c>
      <c r="B65" s="37" t="s">
        <v>4906</v>
      </c>
      <c r="C65" s="38" t="s">
        <v>5106</v>
      </c>
      <c r="D65" s="39">
        <v>0</v>
      </c>
      <c r="E65" s="39">
        <v>0</v>
      </c>
      <c r="F65" s="39">
        <v>0</v>
      </c>
      <c r="G65" s="39">
        <v>0</v>
      </c>
      <c r="H65" s="36"/>
    </row>
    <row r="66" spans="1:8" hidden="1" x14ac:dyDescent="0.25">
      <c r="A66" s="36">
        <v>7</v>
      </c>
      <c r="B66" s="37" t="s">
        <v>4907</v>
      </c>
      <c r="C66" s="38" t="s">
        <v>5107</v>
      </c>
      <c r="D66" s="40">
        <v>2850000</v>
      </c>
      <c r="E66" s="40">
        <v>2793000</v>
      </c>
      <c r="F66" s="39">
        <v>0</v>
      </c>
      <c r="G66" s="40">
        <v>5643000</v>
      </c>
      <c r="H66" s="36"/>
    </row>
    <row r="67" spans="1:8" hidden="1" x14ac:dyDescent="0.25">
      <c r="A67" s="36">
        <v>8</v>
      </c>
      <c r="B67" s="37" t="s">
        <v>4908</v>
      </c>
      <c r="C67" s="38" t="s">
        <v>5108</v>
      </c>
      <c r="D67" s="40">
        <v>32719000</v>
      </c>
      <c r="E67" s="40">
        <v>23276000</v>
      </c>
      <c r="F67" s="39">
        <v>0</v>
      </c>
      <c r="G67" s="40">
        <v>55995000</v>
      </c>
      <c r="H67" s="36"/>
    </row>
    <row r="68" spans="1:8" hidden="1" x14ac:dyDescent="0.25">
      <c r="A68" s="36">
        <v>9</v>
      </c>
      <c r="B68" s="37" t="s">
        <v>4904</v>
      </c>
      <c r="C68" s="38" t="s">
        <v>5109</v>
      </c>
      <c r="D68" s="40">
        <v>3705000</v>
      </c>
      <c r="E68" s="40">
        <v>2000000</v>
      </c>
      <c r="F68" s="39">
        <v>0</v>
      </c>
      <c r="G68" s="40">
        <v>5705000</v>
      </c>
      <c r="H68" s="36"/>
    </row>
    <row r="69" spans="1:8" hidden="1" x14ac:dyDescent="0.25">
      <c r="A69" s="36">
        <v>10</v>
      </c>
      <c r="B69" s="37" t="s">
        <v>4909</v>
      </c>
      <c r="C69" s="38" t="s">
        <v>5110</v>
      </c>
      <c r="D69" s="40">
        <v>7175350</v>
      </c>
      <c r="E69" s="40">
        <v>5000000</v>
      </c>
      <c r="F69" s="39">
        <v>0</v>
      </c>
      <c r="G69" s="40">
        <v>12175350</v>
      </c>
      <c r="H69" s="36"/>
    </row>
    <row r="70" spans="1:8" hidden="1" x14ac:dyDescent="0.25">
      <c r="A70" s="36">
        <v>11</v>
      </c>
      <c r="B70" s="37" t="s">
        <v>4900</v>
      </c>
      <c r="C70" s="38" t="s">
        <v>5111</v>
      </c>
      <c r="D70" s="40">
        <v>850146736.37</v>
      </c>
      <c r="E70" s="40">
        <v>378500000</v>
      </c>
      <c r="F70" s="39">
        <v>0</v>
      </c>
      <c r="G70" s="40">
        <v>1228646736.3699999</v>
      </c>
      <c r="H70" s="36"/>
    </row>
    <row r="71" spans="1:8" hidden="1" x14ac:dyDescent="0.25">
      <c r="A71" s="36">
        <v>12</v>
      </c>
      <c r="B71" s="37" t="s">
        <v>4939</v>
      </c>
      <c r="C71" s="38" t="s">
        <v>5112</v>
      </c>
      <c r="D71" s="40">
        <v>94416936.909999996</v>
      </c>
      <c r="E71" s="40">
        <v>1892668000</v>
      </c>
      <c r="F71" s="39">
        <v>0</v>
      </c>
      <c r="G71" s="40">
        <v>1987084936.9100001</v>
      </c>
      <c r="H71" s="36"/>
    </row>
    <row r="72" spans="1:8" ht="21" hidden="1" x14ac:dyDescent="0.25">
      <c r="A72" s="36">
        <v>13</v>
      </c>
      <c r="B72" s="37" t="s">
        <v>4951</v>
      </c>
      <c r="C72" s="38" t="s">
        <v>5113</v>
      </c>
      <c r="D72" s="40">
        <v>6000000</v>
      </c>
      <c r="E72" s="39">
        <v>0</v>
      </c>
      <c r="F72" s="39">
        <v>0</v>
      </c>
      <c r="G72" s="40">
        <v>6000000</v>
      </c>
      <c r="H72" s="36"/>
    </row>
    <row r="73" spans="1:8" hidden="1" x14ac:dyDescent="0.25">
      <c r="A73" s="36">
        <v>14</v>
      </c>
      <c r="B73" s="37" t="s">
        <v>4963</v>
      </c>
      <c r="C73" s="38" t="s">
        <v>5114</v>
      </c>
      <c r="D73" s="40">
        <v>7200000</v>
      </c>
      <c r="E73" s="39">
        <v>0</v>
      </c>
      <c r="F73" s="39">
        <v>0</v>
      </c>
      <c r="G73" s="40">
        <v>7200000</v>
      </c>
      <c r="H73" s="36"/>
    </row>
    <row r="74" spans="1:8" x14ac:dyDescent="0.25">
      <c r="A74" s="254" t="s">
        <v>5061</v>
      </c>
      <c r="B74" s="255"/>
      <c r="C74" s="39"/>
      <c r="D74" s="117">
        <v>11786415610.16</v>
      </c>
      <c r="E74" s="117">
        <v>5246777000</v>
      </c>
      <c r="F74" s="118">
        <v>0</v>
      </c>
      <c r="G74" s="117">
        <v>17033192610.16</v>
      </c>
      <c r="H74" s="119">
        <f>G74/G$227</f>
        <v>8.8881945192744713E-2</v>
      </c>
    </row>
    <row r="75" spans="1:8" x14ac:dyDescent="0.25">
      <c r="A75" s="114"/>
      <c r="B75" s="115" t="s">
        <v>5252</v>
      </c>
      <c r="C75" s="116" t="s">
        <v>5115</v>
      </c>
      <c r="D75" s="116"/>
      <c r="E75" s="116"/>
      <c r="F75" s="116"/>
      <c r="G75" s="116"/>
      <c r="H75" s="116"/>
    </row>
    <row r="76" spans="1:8" hidden="1" x14ac:dyDescent="0.25">
      <c r="A76" s="36">
        <v>1</v>
      </c>
      <c r="B76" s="37" t="s">
        <v>5019</v>
      </c>
      <c r="C76" s="38" t="s">
        <v>5116</v>
      </c>
      <c r="D76" s="40">
        <v>122000000</v>
      </c>
      <c r="E76" s="40">
        <v>22000000</v>
      </c>
      <c r="F76" s="39">
        <v>0</v>
      </c>
      <c r="G76" s="40">
        <v>144000000</v>
      </c>
      <c r="H76" s="36"/>
    </row>
    <row r="77" spans="1:8" hidden="1" x14ac:dyDescent="0.25">
      <c r="A77" s="36">
        <v>2</v>
      </c>
      <c r="B77" s="37" t="s">
        <v>4798</v>
      </c>
      <c r="C77" s="38" t="s">
        <v>5117</v>
      </c>
      <c r="D77" s="40">
        <v>34868910.460000001</v>
      </c>
      <c r="E77" s="40">
        <v>40000000</v>
      </c>
      <c r="F77" s="39">
        <v>0</v>
      </c>
      <c r="G77" s="40">
        <v>74868910.459999993</v>
      </c>
      <c r="H77" s="36"/>
    </row>
    <row r="78" spans="1:8" hidden="1" x14ac:dyDescent="0.25">
      <c r="A78" s="36">
        <v>3</v>
      </c>
      <c r="B78" s="37" t="s">
        <v>4962</v>
      </c>
      <c r="C78" s="38" t="s">
        <v>5118</v>
      </c>
      <c r="D78" s="40">
        <v>327401011.70999998</v>
      </c>
      <c r="E78" s="40">
        <v>105000000</v>
      </c>
      <c r="F78" s="39">
        <v>0</v>
      </c>
      <c r="G78" s="40">
        <v>432401011.70999998</v>
      </c>
      <c r="H78" s="36"/>
    </row>
    <row r="79" spans="1:8" hidden="1" x14ac:dyDescent="0.25">
      <c r="A79" s="36">
        <v>4</v>
      </c>
      <c r="B79" s="37" t="s">
        <v>4794</v>
      </c>
      <c r="C79" s="38" t="s">
        <v>5119</v>
      </c>
      <c r="D79" s="40">
        <v>841708746.47000003</v>
      </c>
      <c r="E79" s="40">
        <v>19000000</v>
      </c>
      <c r="F79" s="39">
        <v>0</v>
      </c>
      <c r="G79" s="40">
        <v>860708746.47000003</v>
      </c>
      <c r="H79" s="36"/>
    </row>
    <row r="80" spans="1:8" hidden="1" x14ac:dyDescent="0.25">
      <c r="A80" s="36">
        <v>5</v>
      </c>
      <c r="B80" s="37" t="s">
        <v>4795</v>
      </c>
      <c r="C80" s="38" t="s">
        <v>5120</v>
      </c>
      <c r="D80" s="40">
        <v>97037510.280000001</v>
      </c>
      <c r="E80" s="40">
        <v>22500000</v>
      </c>
      <c r="F80" s="39">
        <v>0</v>
      </c>
      <c r="G80" s="40">
        <v>119537510.28</v>
      </c>
      <c r="H80" s="36"/>
    </row>
    <row r="81" spans="1:8" hidden="1" x14ac:dyDescent="0.25">
      <c r="A81" s="36">
        <v>6</v>
      </c>
      <c r="B81" s="37" t="s">
        <v>4797</v>
      </c>
      <c r="C81" s="38" t="s">
        <v>5121</v>
      </c>
      <c r="D81" s="39">
        <v>0</v>
      </c>
      <c r="E81" s="39">
        <v>0</v>
      </c>
      <c r="F81" s="39">
        <v>0</v>
      </c>
      <c r="G81" s="39">
        <v>0</v>
      </c>
      <c r="H81" s="36"/>
    </row>
    <row r="82" spans="1:8" hidden="1" x14ac:dyDescent="0.25">
      <c r="A82" s="36">
        <v>7</v>
      </c>
      <c r="B82" s="37" t="s">
        <v>4771</v>
      </c>
      <c r="C82" s="38" t="s">
        <v>5122</v>
      </c>
      <c r="D82" s="39">
        <v>0</v>
      </c>
      <c r="E82" s="39">
        <v>0</v>
      </c>
      <c r="F82" s="39">
        <v>0</v>
      </c>
      <c r="G82" s="39">
        <v>0</v>
      </c>
      <c r="H82" s="36"/>
    </row>
    <row r="83" spans="1:8" hidden="1" x14ac:dyDescent="0.25">
      <c r="A83" s="36">
        <v>8</v>
      </c>
      <c r="B83" s="37" t="s">
        <v>4772</v>
      </c>
      <c r="C83" s="38" t="s">
        <v>5123</v>
      </c>
      <c r="D83" s="39">
        <v>0</v>
      </c>
      <c r="E83" s="39">
        <v>0</v>
      </c>
      <c r="F83" s="39">
        <v>0</v>
      </c>
      <c r="G83" s="39">
        <v>0</v>
      </c>
      <c r="H83" s="36"/>
    </row>
    <row r="84" spans="1:8" x14ac:dyDescent="0.25">
      <c r="A84" s="254" t="s">
        <v>5061</v>
      </c>
      <c r="B84" s="255"/>
      <c r="C84" s="39"/>
      <c r="D84" s="117">
        <v>1423016178.9200001</v>
      </c>
      <c r="E84" s="117">
        <v>208500000</v>
      </c>
      <c r="F84" s="118">
        <v>0</v>
      </c>
      <c r="G84" s="117">
        <v>1631516178.9200001</v>
      </c>
      <c r="H84" s="119">
        <f>G84/G$227</f>
        <v>8.5135144605449024E-3</v>
      </c>
    </row>
    <row r="85" spans="1:8" x14ac:dyDescent="0.25">
      <c r="A85" s="114"/>
      <c r="B85" s="115" t="s">
        <v>5254</v>
      </c>
      <c r="C85" s="116" t="s">
        <v>5124</v>
      </c>
      <c r="D85" s="116"/>
      <c r="E85" s="116"/>
      <c r="F85" s="116"/>
      <c r="G85" s="116"/>
      <c r="H85" s="116"/>
    </row>
    <row r="86" spans="1:8" hidden="1" x14ac:dyDescent="0.25">
      <c r="A86" s="36">
        <v>1</v>
      </c>
      <c r="B86" s="37" t="s">
        <v>4954</v>
      </c>
      <c r="C86" s="38" t="s">
        <v>5125</v>
      </c>
      <c r="D86" s="40">
        <v>795000000</v>
      </c>
      <c r="E86" s="40">
        <v>20000000</v>
      </c>
      <c r="F86" s="39">
        <v>0</v>
      </c>
      <c r="G86" s="40">
        <v>815000000</v>
      </c>
      <c r="H86" s="36"/>
    </row>
    <row r="87" spans="1:8" hidden="1" x14ac:dyDescent="0.25">
      <c r="A87" s="36">
        <v>2</v>
      </c>
      <c r="B87" s="37" t="s">
        <v>4873</v>
      </c>
      <c r="C87" s="38" t="s">
        <v>5126</v>
      </c>
      <c r="D87" s="40">
        <v>113625833.31999999</v>
      </c>
      <c r="E87" s="40">
        <v>15000000</v>
      </c>
      <c r="F87" s="39">
        <v>0</v>
      </c>
      <c r="G87" s="40">
        <v>128625833.31999999</v>
      </c>
      <c r="H87" s="36"/>
    </row>
    <row r="88" spans="1:8" hidden="1" x14ac:dyDescent="0.25">
      <c r="A88" s="36">
        <v>3</v>
      </c>
      <c r="B88" s="37" t="s">
        <v>4935</v>
      </c>
      <c r="C88" s="38" t="s">
        <v>5127</v>
      </c>
      <c r="D88" s="39">
        <v>0</v>
      </c>
      <c r="E88" s="39">
        <v>0</v>
      </c>
      <c r="F88" s="39">
        <v>0</v>
      </c>
      <c r="G88" s="39">
        <v>0</v>
      </c>
      <c r="H88" s="36"/>
    </row>
    <row r="89" spans="1:8" ht="21" hidden="1" x14ac:dyDescent="0.25">
      <c r="A89" s="36">
        <v>4</v>
      </c>
      <c r="B89" s="37" t="s">
        <v>4874</v>
      </c>
      <c r="C89" s="38" t="s">
        <v>5128</v>
      </c>
      <c r="D89" s="40">
        <v>400286661.24000001</v>
      </c>
      <c r="E89" s="40">
        <v>35000000</v>
      </c>
      <c r="F89" s="39">
        <v>0</v>
      </c>
      <c r="G89" s="40">
        <v>435286661.24000001</v>
      </c>
      <c r="H89" s="36"/>
    </row>
    <row r="90" spans="1:8" ht="21" hidden="1" x14ac:dyDescent="0.25">
      <c r="A90" s="36">
        <v>5</v>
      </c>
      <c r="B90" s="37" t="s">
        <v>4876</v>
      </c>
      <c r="C90" s="38" t="s">
        <v>5129</v>
      </c>
      <c r="D90" s="40">
        <v>37000000</v>
      </c>
      <c r="E90" s="40">
        <v>13200000</v>
      </c>
      <c r="F90" s="39">
        <v>0</v>
      </c>
      <c r="G90" s="40">
        <v>50200000</v>
      </c>
      <c r="H90" s="36"/>
    </row>
    <row r="91" spans="1:8" hidden="1" x14ac:dyDescent="0.25">
      <c r="A91" s="36">
        <v>6</v>
      </c>
      <c r="B91" s="37" t="s">
        <v>4914</v>
      </c>
      <c r="C91" s="38" t="s">
        <v>5130</v>
      </c>
      <c r="D91" s="40">
        <v>465732584.25999999</v>
      </c>
      <c r="E91" s="40">
        <v>258000000</v>
      </c>
      <c r="F91" s="39">
        <v>0</v>
      </c>
      <c r="G91" s="40">
        <v>723732584.25999999</v>
      </c>
      <c r="H91" s="36"/>
    </row>
    <row r="92" spans="1:8" hidden="1" x14ac:dyDescent="0.25">
      <c r="A92" s="36">
        <v>7</v>
      </c>
      <c r="B92" s="37" t="s">
        <v>5256</v>
      </c>
      <c r="C92" s="38" t="s">
        <v>5131</v>
      </c>
      <c r="D92" s="39">
        <v>0</v>
      </c>
      <c r="E92" s="39">
        <v>0</v>
      </c>
      <c r="F92" s="39">
        <v>0</v>
      </c>
      <c r="G92" s="39">
        <v>0</v>
      </c>
      <c r="H92" s="36"/>
    </row>
    <row r="93" spans="1:8" hidden="1" x14ac:dyDescent="0.25">
      <c r="A93" s="36">
        <v>8</v>
      </c>
      <c r="B93" s="37" t="s">
        <v>5032</v>
      </c>
      <c r="C93" s="38" t="s">
        <v>5132</v>
      </c>
      <c r="D93" s="40">
        <v>44500000</v>
      </c>
      <c r="E93" s="39">
        <v>0</v>
      </c>
      <c r="F93" s="39">
        <v>0</v>
      </c>
      <c r="G93" s="40">
        <v>44500000</v>
      </c>
      <c r="H93" s="36"/>
    </row>
    <row r="94" spans="1:8" ht="21" hidden="1" x14ac:dyDescent="0.25">
      <c r="A94" s="36">
        <v>9</v>
      </c>
      <c r="B94" s="37" t="s">
        <v>4917</v>
      </c>
      <c r="C94" s="38" t="s">
        <v>5133</v>
      </c>
      <c r="D94" s="39">
        <v>0</v>
      </c>
      <c r="E94" s="39">
        <v>0</v>
      </c>
      <c r="F94" s="39">
        <v>0</v>
      </c>
      <c r="G94" s="39">
        <v>0</v>
      </c>
      <c r="H94" s="36"/>
    </row>
    <row r="95" spans="1:8" ht="21" hidden="1" x14ac:dyDescent="0.25">
      <c r="A95" s="36">
        <v>10</v>
      </c>
      <c r="B95" s="37" t="s">
        <v>4918</v>
      </c>
      <c r="C95" s="38" t="s">
        <v>5134</v>
      </c>
      <c r="D95" s="40">
        <v>28000000</v>
      </c>
      <c r="E95" s="40">
        <v>446147000</v>
      </c>
      <c r="F95" s="39">
        <v>0</v>
      </c>
      <c r="G95" s="40">
        <v>474147000</v>
      </c>
      <c r="H95" s="36"/>
    </row>
    <row r="96" spans="1:8" ht="21" hidden="1" x14ac:dyDescent="0.25">
      <c r="A96" s="36">
        <v>11</v>
      </c>
      <c r="B96" s="37" t="s">
        <v>4927</v>
      </c>
      <c r="C96" s="38" t="s">
        <v>5135</v>
      </c>
      <c r="D96" s="40">
        <v>85578807.739999995</v>
      </c>
      <c r="E96" s="40">
        <v>562000000</v>
      </c>
      <c r="F96" s="39">
        <v>0</v>
      </c>
      <c r="G96" s="40">
        <v>647578807.74000001</v>
      </c>
      <c r="H96" s="36"/>
    </row>
    <row r="97" spans="1:8" ht="21" hidden="1" x14ac:dyDescent="0.25">
      <c r="A97" s="36">
        <v>12</v>
      </c>
      <c r="B97" s="37" t="s">
        <v>4964</v>
      </c>
      <c r="C97" s="38" t="s">
        <v>5136</v>
      </c>
      <c r="D97" s="40">
        <v>5000000</v>
      </c>
      <c r="E97" s="39">
        <v>0</v>
      </c>
      <c r="F97" s="39">
        <v>0</v>
      </c>
      <c r="G97" s="40">
        <v>5000000</v>
      </c>
      <c r="H97" s="36"/>
    </row>
    <row r="98" spans="1:8" hidden="1" x14ac:dyDescent="0.25">
      <c r="A98" s="36">
        <v>13</v>
      </c>
      <c r="B98" s="37" t="s">
        <v>5257</v>
      </c>
      <c r="C98" s="38" t="s">
        <v>5137</v>
      </c>
      <c r="D98" s="39">
        <v>0</v>
      </c>
      <c r="E98" s="39">
        <v>0</v>
      </c>
      <c r="F98" s="39">
        <v>0</v>
      </c>
      <c r="G98" s="39">
        <v>0</v>
      </c>
      <c r="H98" s="36"/>
    </row>
    <row r="99" spans="1:8" ht="21" hidden="1" x14ac:dyDescent="0.25">
      <c r="A99" s="36">
        <v>14</v>
      </c>
      <c r="B99" s="37" t="s">
        <v>4955</v>
      </c>
      <c r="C99" s="38" t="s">
        <v>5138</v>
      </c>
      <c r="D99" s="40">
        <v>186160000</v>
      </c>
      <c r="E99" s="40">
        <v>63840000</v>
      </c>
      <c r="F99" s="39">
        <v>0</v>
      </c>
      <c r="G99" s="40">
        <v>250000000</v>
      </c>
      <c r="H99" s="36"/>
    </row>
    <row r="100" spans="1:8" x14ac:dyDescent="0.25">
      <c r="A100" s="254" t="s">
        <v>5061</v>
      </c>
      <c r="B100" s="255"/>
      <c r="C100" s="39"/>
      <c r="D100" s="117">
        <v>2160883886.5599999</v>
      </c>
      <c r="E100" s="117">
        <v>1413187000</v>
      </c>
      <c r="F100" s="118">
        <v>0</v>
      </c>
      <c r="G100" s="117">
        <v>3574070886.5599999</v>
      </c>
      <c r="H100" s="119">
        <f>G100/G$227</f>
        <v>1.8650078110707537E-2</v>
      </c>
    </row>
    <row r="101" spans="1:8" x14ac:dyDescent="0.25">
      <c r="A101" s="114"/>
      <c r="B101" s="115" t="s">
        <v>4315</v>
      </c>
      <c r="C101" s="116" t="s">
        <v>5139</v>
      </c>
      <c r="D101" s="116"/>
      <c r="E101" s="116"/>
      <c r="F101" s="116"/>
      <c r="G101" s="116"/>
      <c r="H101" s="116"/>
    </row>
    <row r="102" spans="1:8" ht="21" hidden="1" x14ac:dyDescent="0.25">
      <c r="A102" s="36">
        <v>1</v>
      </c>
      <c r="B102" s="37" t="s">
        <v>4940</v>
      </c>
      <c r="C102" s="38" t="s">
        <v>5140</v>
      </c>
      <c r="D102" s="40">
        <v>16820000</v>
      </c>
      <c r="E102" s="40">
        <v>17000000</v>
      </c>
      <c r="F102" s="39">
        <v>0</v>
      </c>
      <c r="G102" s="40">
        <v>33820000</v>
      </c>
      <c r="H102" s="36"/>
    </row>
    <row r="103" spans="1:8" hidden="1" x14ac:dyDescent="0.25">
      <c r="A103" s="36">
        <v>2</v>
      </c>
      <c r="B103" s="37" t="s">
        <v>4855</v>
      </c>
      <c r="C103" s="38" t="s">
        <v>5141</v>
      </c>
      <c r="D103" s="40">
        <v>466647336.33999997</v>
      </c>
      <c r="E103" s="40">
        <v>11265325000</v>
      </c>
      <c r="F103" s="39">
        <v>0</v>
      </c>
      <c r="G103" s="40">
        <v>11731972336.34</v>
      </c>
      <c r="H103" s="36"/>
    </row>
    <row r="104" spans="1:8" ht="21" hidden="1" x14ac:dyDescent="0.25">
      <c r="A104" s="36">
        <v>3</v>
      </c>
      <c r="B104" s="37" t="s">
        <v>4856</v>
      </c>
      <c r="C104" s="38" t="s">
        <v>5142</v>
      </c>
      <c r="D104" s="40">
        <v>90426528.849999994</v>
      </c>
      <c r="E104" s="40">
        <v>795000000</v>
      </c>
      <c r="F104" s="39">
        <v>0</v>
      </c>
      <c r="G104" s="40">
        <v>885426528.85000002</v>
      </c>
      <c r="H104" s="36"/>
    </row>
    <row r="105" spans="1:8" hidden="1" x14ac:dyDescent="0.25">
      <c r="A105" s="36">
        <v>4</v>
      </c>
      <c r="B105" s="37" t="s">
        <v>5259</v>
      </c>
      <c r="C105" s="38" t="s">
        <v>5143</v>
      </c>
      <c r="D105" s="39">
        <v>0</v>
      </c>
      <c r="E105" s="39">
        <v>0</v>
      </c>
      <c r="F105" s="39">
        <v>0</v>
      </c>
      <c r="G105" s="39">
        <v>0</v>
      </c>
      <c r="H105" s="36"/>
    </row>
    <row r="106" spans="1:8" ht="21" hidden="1" x14ac:dyDescent="0.25">
      <c r="A106" s="36">
        <v>5</v>
      </c>
      <c r="B106" s="37" t="s">
        <v>4858</v>
      </c>
      <c r="C106" s="38" t="s">
        <v>5144</v>
      </c>
      <c r="D106" s="40">
        <v>130708683.04000001</v>
      </c>
      <c r="E106" s="39">
        <v>0</v>
      </c>
      <c r="F106" s="39">
        <v>0</v>
      </c>
      <c r="G106" s="40">
        <v>130708683.04000001</v>
      </c>
      <c r="H106" s="36"/>
    </row>
    <row r="107" spans="1:8" hidden="1" x14ac:dyDescent="0.25">
      <c r="A107" s="36">
        <v>6</v>
      </c>
      <c r="B107" s="37" t="s">
        <v>4859</v>
      </c>
      <c r="C107" s="38" t="s">
        <v>5145</v>
      </c>
      <c r="D107" s="39">
        <v>0</v>
      </c>
      <c r="E107" s="39">
        <v>0</v>
      </c>
      <c r="F107" s="39">
        <v>0</v>
      </c>
      <c r="G107" s="39">
        <v>0</v>
      </c>
      <c r="H107" s="36"/>
    </row>
    <row r="108" spans="1:8" hidden="1" x14ac:dyDescent="0.25">
      <c r="A108" s="36">
        <v>7</v>
      </c>
      <c r="B108" s="37" t="s">
        <v>4860</v>
      </c>
      <c r="C108" s="38" t="s">
        <v>5146</v>
      </c>
      <c r="D108" s="40">
        <v>230973530.78</v>
      </c>
      <c r="E108" s="40">
        <v>5089600000</v>
      </c>
      <c r="F108" s="39">
        <v>0</v>
      </c>
      <c r="G108" s="40">
        <v>5320573530.7799997</v>
      </c>
      <c r="H108" s="36"/>
    </row>
    <row r="109" spans="1:8" hidden="1" x14ac:dyDescent="0.25">
      <c r="A109" s="36">
        <v>8</v>
      </c>
      <c r="B109" s="37" t="s">
        <v>5260</v>
      </c>
      <c r="C109" s="38" t="s">
        <v>5147</v>
      </c>
      <c r="D109" s="39">
        <v>0</v>
      </c>
      <c r="E109" s="39">
        <v>0</v>
      </c>
      <c r="F109" s="39">
        <v>0</v>
      </c>
      <c r="G109" s="39">
        <v>0</v>
      </c>
      <c r="H109" s="36"/>
    </row>
    <row r="110" spans="1:8" hidden="1" x14ac:dyDescent="0.25">
      <c r="A110" s="36">
        <v>9</v>
      </c>
      <c r="B110" s="37" t="s">
        <v>4840</v>
      </c>
      <c r="C110" s="38" t="s">
        <v>5148</v>
      </c>
      <c r="D110" s="40">
        <v>151531537.74000001</v>
      </c>
      <c r="E110" s="40">
        <v>52600000</v>
      </c>
      <c r="F110" s="39">
        <v>0</v>
      </c>
      <c r="G110" s="40">
        <v>204131537.74000001</v>
      </c>
      <c r="H110" s="36"/>
    </row>
    <row r="111" spans="1:8" hidden="1" x14ac:dyDescent="0.25">
      <c r="A111" s="36">
        <v>10</v>
      </c>
      <c r="B111" s="37" t="s">
        <v>4930</v>
      </c>
      <c r="C111" s="38" t="s">
        <v>5149</v>
      </c>
      <c r="D111" s="40">
        <v>345394502.75999999</v>
      </c>
      <c r="E111" s="40">
        <v>77000000</v>
      </c>
      <c r="F111" s="39">
        <v>0</v>
      </c>
      <c r="G111" s="40">
        <v>422394502.75999999</v>
      </c>
      <c r="H111" s="36"/>
    </row>
    <row r="112" spans="1:8" ht="21" hidden="1" x14ac:dyDescent="0.25">
      <c r="A112" s="36">
        <v>11</v>
      </c>
      <c r="B112" s="37" t="s">
        <v>4841</v>
      </c>
      <c r="C112" s="38" t="s">
        <v>5150</v>
      </c>
      <c r="D112" s="40">
        <v>8000000</v>
      </c>
      <c r="E112" s="39">
        <v>0</v>
      </c>
      <c r="F112" s="39">
        <v>0</v>
      </c>
      <c r="G112" s="40">
        <v>8000000</v>
      </c>
      <c r="H112" s="36"/>
    </row>
    <row r="113" spans="1:8" hidden="1" x14ac:dyDescent="0.25">
      <c r="A113" s="36">
        <v>12</v>
      </c>
      <c r="B113" s="37" t="s">
        <v>4842</v>
      </c>
      <c r="C113" s="38" t="s">
        <v>5151</v>
      </c>
      <c r="D113" s="40">
        <v>523221896.73000002</v>
      </c>
      <c r="E113" s="40">
        <v>160000000</v>
      </c>
      <c r="F113" s="39">
        <v>0</v>
      </c>
      <c r="G113" s="40">
        <v>683221896.73000002</v>
      </c>
      <c r="H113" s="36"/>
    </row>
    <row r="114" spans="1:8" hidden="1" x14ac:dyDescent="0.25">
      <c r="A114" s="36">
        <v>13</v>
      </c>
      <c r="B114" s="37" t="s">
        <v>4925</v>
      </c>
      <c r="C114" s="38" t="s">
        <v>5152</v>
      </c>
      <c r="D114" s="40">
        <v>410999446.49000001</v>
      </c>
      <c r="E114" s="40">
        <v>25000000000</v>
      </c>
      <c r="F114" s="39">
        <v>0</v>
      </c>
      <c r="G114" s="40">
        <v>25410999446.490002</v>
      </c>
      <c r="H114" s="36"/>
    </row>
    <row r="115" spans="1:8" ht="21" hidden="1" x14ac:dyDescent="0.25">
      <c r="A115" s="36">
        <v>14</v>
      </c>
      <c r="B115" s="37" t="s">
        <v>5261</v>
      </c>
      <c r="C115" s="38" t="s">
        <v>5153</v>
      </c>
      <c r="D115" s="39">
        <v>0</v>
      </c>
      <c r="E115" s="39">
        <v>0</v>
      </c>
      <c r="F115" s="39">
        <v>0</v>
      </c>
      <c r="G115" s="39">
        <v>0</v>
      </c>
      <c r="H115" s="36"/>
    </row>
    <row r="116" spans="1:8" ht="21" hidden="1" x14ac:dyDescent="0.25">
      <c r="A116" s="36">
        <v>15</v>
      </c>
      <c r="B116" s="37" t="s">
        <v>4861</v>
      </c>
      <c r="C116" s="38" t="s">
        <v>5154</v>
      </c>
      <c r="D116" s="40">
        <v>151133822.97</v>
      </c>
      <c r="E116" s="40">
        <v>122000000</v>
      </c>
      <c r="F116" s="39">
        <v>0</v>
      </c>
      <c r="G116" s="40">
        <v>273133822.97000003</v>
      </c>
      <c r="H116" s="36"/>
    </row>
    <row r="117" spans="1:8" hidden="1" x14ac:dyDescent="0.25">
      <c r="A117" s="36">
        <v>16</v>
      </c>
      <c r="B117" s="37" t="s">
        <v>4845</v>
      </c>
      <c r="C117" s="38" t="s">
        <v>5155</v>
      </c>
      <c r="D117" s="39">
        <v>0</v>
      </c>
      <c r="E117" s="39">
        <v>0</v>
      </c>
      <c r="F117" s="39">
        <v>0</v>
      </c>
      <c r="G117" s="39">
        <v>0</v>
      </c>
      <c r="H117" s="36"/>
    </row>
    <row r="118" spans="1:8" hidden="1" x14ac:dyDescent="0.25">
      <c r="A118" s="36">
        <v>17</v>
      </c>
      <c r="B118" s="37" t="s">
        <v>5262</v>
      </c>
      <c r="C118" s="38" t="s">
        <v>5156</v>
      </c>
      <c r="D118" s="39">
        <v>0</v>
      </c>
      <c r="E118" s="39">
        <v>0</v>
      </c>
      <c r="F118" s="39">
        <v>0</v>
      </c>
      <c r="G118" s="39">
        <v>0</v>
      </c>
      <c r="H118" s="36"/>
    </row>
    <row r="119" spans="1:8" hidden="1" x14ac:dyDescent="0.25">
      <c r="A119" s="36">
        <v>18</v>
      </c>
      <c r="B119" s="37" t="s">
        <v>4847</v>
      </c>
      <c r="C119" s="38" t="s">
        <v>5157</v>
      </c>
      <c r="D119" s="39">
        <v>0</v>
      </c>
      <c r="E119" s="39">
        <v>0</v>
      </c>
      <c r="F119" s="39">
        <v>0</v>
      </c>
      <c r="G119" s="39">
        <v>0</v>
      </c>
      <c r="H119" s="36"/>
    </row>
    <row r="120" spans="1:8" ht="21" hidden="1" x14ac:dyDescent="0.25">
      <c r="A120" s="36">
        <v>19</v>
      </c>
      <c r="B120" s="37" t="s">
        <v>4924</v>
      </c>
      <c r="C120" s="38" t="s">
        <v>5158</v>
      </c>
      <c r="D120" s="40">
        <v>5130000</v>
      </c>
      <c r="E120" s="39">
        <v>0</v>
      </c>
      <c r="F120" s="39">
        <v>0</v>
      </c>
      <c r="G120" s="40">
        <v>5130000</v>
      </c>
      <c r="H120" s="36"/>
    </row>
    <row r="121" spans="1:8" hidden="1" x14ac:dyDescent="0.25">
      <c r="A121" s="36">
        <v>20</v>
      </c>
      <c r="B121" s="37" t="s">
        <v>4926</v>
      </c>
      <c r="C121" s="38" t="s">
        <v>5159</v>
      </c>
      <c r="D121" s="40">
        <v>25525000</v>
      </c>
      <c r="E121" s="40">
        <v>80000000</v>
      </c>
      <c r="F121" s="39">
        <v>0</v>
      </c>
      <c r="G121" s="40">
        <v>105525000</v>
      </c>
      <c r="H121" s="36"/>
    </row>
    <row r="122" spans="1:8" ht="21" hidden="1" x14ac:dyDescent="0.25">
      <c r="A122" s="36">
        <v>21</v>
      </c>
      <c r="B122" s="37" t="s">
        <v>4944</v>
      </c>
      <c r="C122" s="38" t="s">
        <v>5160</v>
      </c>
      <c r="D122" s="40">
        <v>15000000</v>
      </c>
      <c r="E122" s="39">
        <v>0</v>
      </c>
      <c r="F122" s="39">
        <v>0</v>
      </c>
      <c r="G122" s="40">
        <v>15000000</v>
      </c>
      <c r="H122" s="36"/>
    </row>
    <row r="123" spans="1:8" hidden="1" x14ac:dyDescent="0.25">
      <c r="A123" s="36">
        <v>22</v>
      </c>
      <c r="B123" s="37" t="s">
        <v>5025</v>
      </c>
      <c r="C123" s="38" t="s">
        <v>5161</v>
      </c>
      <c r="D123" s="40">
        <v>50000000</v>
      </c>
      <c r="E123" s="40">
        <v>30000000</v>
      </c>
      <c r="F123" s="39">
        <v>0</v>
      </c>
      <c r="G123" s="40">
        <v>80000000</v>
      </c>
      <c r="H123" s="36"/>
    </row>
    <row r="124" spans="1:8" hidden="1" x14ac:dyDescent="0.25">
      <c r="A124" s="36">
        <v>23</v>
      </c>
      <c r="B124" s="37" t="s">
        <v>4952</v>
      </c>
      <c r="C124" s="38" t="s">
        <v>5162</v>
      </c>
      <c r="D124" s="39">
        <v>0</v>
      </c>
      <c r="E124" s="39">
        <v>0</v>
      </c>
      <c r="F124" s="39">
        <v>0</v>
      </c>
      <c r="G124" s="39">
        <v>0</v>
      </c>
      <c r="H124" s="36"/>
    </row>
    <row r="125" spans="1:8" ht="21" hidden="1" x14ac:dyDescent="0.25">
      <c r="A125" s="36">
        <v>24</v>
      </c>
      <c r="B125" s="37" t="s">
        <v>4960</v>
      </c>
      <c r="C125" s="38" t="s">
        <v>5163</v>
      </c>
      <c r="D125" s="40">
        <v>15000000</v>
      </c>
      <c r="E125" s="40">
        <v>20000000</v>
      </c>
      <c r="F125" s="39">
        <v>0</v>
      </c>
      <c r="G125" s="40">
        <v>35000000</v>
      </c>
      <c r="H125" s="36"/>
    </row>
    <row r="126" spans="1:8" x14ac:dyDescent="0.25">
      <c r="A126" s="254" t="s">
        <v>5061</v>
      </c>
      <c r="B126" s="255"/>
      <c r="C126" s="39"/>
      <c r="D126" s="117">
        <v>2636512285.6999998</v>
      </c>
      <c r="E126" s="117">
        <v>42708525000</v>
      </c>
      <c r="F126" s="118">
        <v>0</v>
      </c>
      <c r="G126" s="117">
        <v>45345037285.699997</v>
      </c>
      <c r="H126" s="119">
        <f>G126/G$227</f>
        <v>0.23661771524772851</v>
      </c>
    </row>
    <row r="127" spans="1:8" x14ac:dyDescent="0.25">
      <c r="A127" s="114"/>
      <c r="B127" s="115" t="s">
        <v>5255</v>
      </c>
      <c r="C127" s="116" t="s">
        <v>5164</v>
      </c>
      <c r="D127" s="116"/>
      <c r="E127" s="116"/>
      <c r="F127" s="116"/>
      <c r="G127" s="116"/>
      <c r="H127" s="116"/>
    </row>
    <row r="128" spans="1:8" hidden="1" x14ac:dyDescent="0.25">
      <c r="A128" s="36">
        <v>1</v>
      </c>
      <c r="B128" s="37" t="s">
        <v>4910</v>
      </c>
      <c r="C128" s="38" t="s">
        <v>5165</v>
      </c>
      <c r="D128" s="39">
        <v>0</v>
      </c>
      <c r="E128" s="39">
        <v>0</v>
      </c>
      <c r="F128" s="39">
        <v>0</v>
      </c>
      <c r="G128" s="39">
        <v>0</v>
      </c>
      <c r="H128" s="36"/>
    </row>
    <row r="129" spans="1:8" hidden="1" x14ac:dyDescent="0.25">
      <c r="A129" s="36">
        <v>2</v>
      </c>
      <c r="B129" s="37" t="s">
        <v>4911</v>
      </c>
      <c r="C129" s="38" t="s">
        <v>5166</v>
      </c>
      <c r="D129" s="40">
        <v>256509474.13999999</v>
      </c>
      <c r="E129" s="40">
        <v>549000000</v>
      </c>
      <c r="F129" s="39">
        <v>0</v>
      </c>
      <c r="G129" s="40">
        <v>805509474.13999999</v>
      </c>
      <c r="H129" s="36"/>
    </row>
    <row r="130" spans="1:8" hidden="1" x14ac:dyDescent="0.25">
      <c r="A130" s="36">
        <v>3</v>
      </c>
      <c r="B130" s="37" t="s">
        <v>4921</v>
      </c>
      <c r="C130" s="38" t="s">
        <v>5167</v>
      </c>
      <c r="D130" s="40">
        <v>229711232.21000001</v>
      </c>
      <c r="E130" s="40">
        <v>183117000</v>
      </c>
      <c r="F130" s="39">
        <v>0</v>
      </c>
      <c r="G130" s="40">
        <v>412828232.20999998</v>
      </c>
      <c r="H130" s="36"/>
    </row>
    <row r="131" spans="1:8" hidden="1" x14ac:dyDescent="0.25">
      <c r="A131" s="36">
        <v>4</v>
      </c>
      <c r="B131" s="37" t="s">
        <v>5264</v>
      </c>
      <c r="C131" s="38" t="s">
        <v>5168</v>
      </c>
      <c r="D131" s="39">
        <v>0</v>
      </c>
      <c r="E131" s="39">
        <v>0</v>
      </c>
      <c r="F131" s="39">
        <v>0</v>
      </c>
      <c r="G131" s="39">
        <v>0</v>
      </c>
      <c r="H131" s="36"/>
    </row>
    <row r="132" spans="1:8" ht="21" hidden="1" x14ac:dyDescent="0.25">
      <c r="A132" s="36">
        <v>5</v>
      </c>
      <c r="B132" s="37" t="s">
        <v>5265</v>
      </c>
      <c r="C132" s="38" t="s">
        <v>5169</v>
      </c>
      <c r="D132" s="39">
        <v>0</v>
      </c>
      <c r="E132" s="39">
        <v>0</v>
      </c>
      <c r="F132" s="39">
        <v>0</v>
      </c>
      <c r="G132" s="39">
        <v>0</v>
      </c>
      <c r="H132" s="36"/>
    </row>
    <row r="133" spans="1:8" hidden="1" x14ac:dyDescent="0.25">
      <c r="A133" s="36">
        <v>6</v>
      </c>
      <c r="B133" s="37" t="s">
        <v>5266</v>
      </c>
      <c r="C133" s="38" t="s">
        <v>5170</v>
      </c>
      <c r="D133" s="39">
        <v>0</v>
      </c>
      <c r="E133" s="39">
        <v>0</v>
      </c>
      <c r="F133" s="39">
        <v>0</v>
      </c>
      <c r="G133" s="39">
        <v>0</v>
      </c>
      <c r="H133" s="36"/>
    </row>
    <row r="134" spans="1:8" hidden="1" x14ac:dyDescent="0.25">
      <c r="A134" s="36">
        <v>7</v>
      </c>
      <c r="B134" s="37" t="s">
        <v>4936</v>
      </c>
      <c r="C134" s="38" t="s">
        <v>5171</v>
      </c>
      <c r="D134" s="40">
        <v>8645000</v>
      </c>
      <c r="E134" s="40">
        <v>2800000000</v>
      </c>
      <c r="F134" s="39">
        <v>0</v>
      </c>
      <c r="G134" s="40">
        <v>2808645000</v>
      </c>
      <c r="H134" s="36"/>
    </row>
    <row r="135" spans="1:8" x14ac:dyDescent="0.25">
      <c r="A135" s="254" t="s">
        <v>5061</v>
      </c>
      <c r="B135" s="255"/>
      <c r="C135" s="39"/>
      <c r="D135" s="117">
        <v>494865706.35000002</v>
      </c>
      <c r="E135" s="117">
        <v>3532117000</v>
      </c>
      <c r="F135" s="118">
        <v>0</v>
      </c>
      <c r="G135" s="117">
        <v>4026982706.3499999</v>
      </c>
      <c r="H135" s="119">
        <f>G135/G$227</f>
        <v>2.1013445006453742E-2</v>
      </c>
    </row>
    <row r="136" spans="1:8" x14ac:dyDescent="0.25">
      <c r="A136" s="114"/>
      <c r="B136" s="115" t="s">
        <v>5267</v>
      </c>
      <c r="C136" s="116" t="s">
        <v>5172</v>
      </c>
      <c r="D136" s="116"/>
      <c r="E136" s="116"/>
      <c r="F136" s="116"/>
      <c r="G136" s="116"/>
      <c r="H136" s="116"/>
    </row>
    <row r="137" spans="1:8" ht="21" hidden="1" x14ac:dyDescent="0.25">
      <c r="A137" s="36">
        <v>1</v>
      </c>
      <c r="B137" s="37" t="s">
        <v>5026</v>
      </c>
      <c r="C137" s="38" t="s">
        <v>5173</v>
      </c>
      <c r="D137" s="39">
        <v>0</v>
      </c>
      <c r="E137" s="39">
        <v>0</v>
      </c>
      <c r="F137" s="40">
        <v>4992115411</v>
      </c>
      <c r="G137" s="40">
        <v>4992115411</v>
      </c>
      <c r="H137" s="36"/>
    </row>
    <row r="138" spans="1:8" x14ac:dyDescent="0.25">
      <c r="A138" s="254" t="s">
        <v>5061</v>
      </c>
      <c r="B138" s="255"/>
      <c r="C138" s="39"/>
      <c r="D138" s="118">
        <v>0</v>
      </c>
      <c r="E138" s="118">
        <v>0</v>
      </c>
      <c r="F138" s="117">
        <v>4992115411</v>
      </c>
      <c r="G138" s="117">
        <v>4992115411</v>
      </c>
      <c r="H138" s="119">
        <f>G138/G$227</f>
        <v>2.6049663061503435E-2</v>
      </c>
    </row>
    <row r="139" spans="1:8" x14ac:dyDescent="0.25">
      <c r="A139" s="114"/>
      <c r="B139" s="115" t="s">
        <v>2084</v>
      </c>
      <c r="C139" s="116" t="s">
        <v>1013</v>
      </c>
      <c r="D139" s="116"/>
      <c r="E139" s="116"/>
      <c r="F139" s="116"/>
      <c r="G139" s="116"/>
      <c r="H139" s="116"/>
    </row>
    <row r="140" spans="1:8" hidden="1" x14ac:dyDescent="0.25">
      <c r="A140" s="36">
        <v>1</v>
      </c>
      <c r="B140" s="37" t="s">
        <v>4862</v>
      </c>
      <c r="C140" s="38" t="s">
        <v>5174</v>
      </c>
      <c r="D140" s="40">
        <v>1614070126.0599999</v>
      </c>
      <c r="E140" s="40">
        <v>380000000</v>
      </c>
      <c r="F140" s="39">
        <v>0</v>
      </c>
      <c r="G140" s="40">
        <v>1994070126.0599999</v>
      </c>
      <c r="H140" s="36"/>
    </row>
    <row r="141" spans="1:8" hidden="1" x14ac:dyDescent="0.25">
      <c r="A141" s="36">
        <v>2</v>
      </c>
      <c r="B141" s="37" t="s">
        <v>4865</v>
      </c>
      <c r="C141" s="38" t="s">
        <v>5175</v>
      </c>
      <c r="D141" s="40">
        <v>114080364.83</v>
      </c>
      <c r="E141" s="40">
        <v>8000000</v>
      </c>
      <c r="F141" s="39">
        <v>0</v>
      </c>
      <c r="G141" s="40">
        <v>122080364.83</v>
      </c>
      <c r="H141" s="36"/>
    </row>
    <row r="142" spans="1:8" hidden="1" x14ac:dyDescent="0.25">
      <c r="A142" s="36">
        <v>3</v>
      </c>
      <c r="B142" s="37" t="s">
        <v>4866</v>
      </c>
      <c r="C142" s="38" t="s">
        <v>5176</v>
      </c>
      <c r="D142" s="40">
        <v>45000000</v>
      </c>
      <c r="E142" s="39">
        <v>0</v>
      </c>
      <c r="F142" s="39">
        <v>0</v>
      </c>
      <c r="G142" s="40">
        <v>45000000</v>
      </c>
      <c r="H142" s="36"/>
    </row>
    <row r="143" spans="1:8" hidden="1" x14ac:dyDescent="0.25">
      <c r="A143" s="36">
        <v>4</v>
      </c>
      <c r="B143" s="37" t="s">
        <v>4717</v>
      </c>
      <c r="C143" s="38" t="s">
        <v>5177</v>
      </c>
      <c r="D143" s="40">
        <v>30000000</v>
      </c>
      <c r="E143" s="39">
        <v>0</v>
      </c>
      <c r="F143" s="39">
        <v>0</v>
      </c>
      <c r="G143" s="40">
        <v>30000000</v>
      </c>
      <c r="H143" s="36"/>
    </row>
    <row r="144" spans="1:8" hidden="1" x14ac:dyDescent="0.25">
      <c r="A144" s="36">
        <v>5</v>
      </c>
      <c r="B144" s="37" t="s">
        <v>4735</v>
      </c>
      <c r="C144" s="38" t="s">
        <v>5178</v>
      </c>
      <c r="D144" s="40">
        <v>364442767.11000001</v>
      </c>
      <c r="E144" s="40">
        <v>466000000</v>
      </c>
      <c r="F144" s="39">
        <v>0</v>
      </c>
      <c r="G144" s="40">
        <v>830442767.11000001</v>
      </c>
      <c r="H144" s="36"/>
    </row>
    <row r="145" spans="1:8" hidden="1" x14ac:dyDescent="0.25">
      <c r="A145" s="36">
        <v>6</v>
      </c>
      <c r="B145" s="37" t="s">
        <v>4741</v>
      </c>
      <c r="C145" s="38" t="s">
        <v>5179</v>
      </c>
      <c r="D145" s="40">
        <v>42692568</v>
      </c>
      <c r="E145" s="40">
        <v>128529000</v>
      </c>
      <c r="F145" s="39">
        <v>0</v>
      </c>
      <c r="G145" s="40">
        <v>171221568</v>
      </c>
      <c r="H145" s="36"/>
    </row>
    <row r="146" spans="1:8" ht="21" hidden="1" x14ac:dyDescent="0.25">
      <c r="A146" s="36">
        <v>7</v>
      </c>
      <c r="B146" s="37" t="s">
        <v>4869</v>
      </c>
      <c r="C146" s="38" t="s">
        <v>5180</v>
      </c>
      <c r="D146" s="40">
        <v>19000000</v>
      </c>
      <c r="E146" s="40">
        <v>4000000</v>
      </c>
      <c r="F146" s="39">
        <v>0</v>
      </c>
      <c r="G146" s="40">
        <v>23000000</v>
      </c>
      <c r="H146" s="36"/>
    </row>
    <row r="147" spans="1:8" hidden="1" x14ac:dyDescent="0.25">
      <c r="A147" s="36">
        <v>8</v>
      </c>
      <c r="B147" s="37" t="s">
        <v>4870</v>
      </c>
      <c r="C147" s="38" t="s">
        <v>5181</v>
      </c>
      <c r="D147" s="40">
        <v>711452700.72000003</v>
      </c>
      <c r="E147" s="40">
        <v>30000000</v>
      </c>
      <c r="F147" s="39">
        <v>0</v>
      </c>
      <c r="G147" s="40">
        <v>741452700.72000003</v>
      </c>
      <c r="H147" s="36"/>
    </row>
    <row r="148" spans="1:8" ht="21" hidden="1" x14ac:dyDescent="0.25">
      <c r="A148" s="36">
        <v>9</v>
      </c>
      <c r="B148" s="37" t="s">
        <v>4871</v>
      </c>
      <c r="C148" s="38" t="s">
        <v>5182</v>
      </c>
      <c r="D148" s="40">
        <v>36000000</v>
      </c>
      <c r="E148" s="39">
        <v>0</v>
      </c>
      <c r="F148" s="39">
        <v>0</v>
      </c>
      <c r="G148" s="40">
        <v>36000000</v>
      </c>
      <c r="H148" s="36"/>
    </row>
    <row r="149" spans="1:8" hidden="1" x14ac:dyDescent="0.25">
      <c r="A149" s="36">
        <v>10</v>
      </c>
      <c r="B149" s="37" t="s">
        <v>4872</v>
      </c>
      <c r="C149" s="38" t="s">
        <v>5183</v>
      </c>
      <c r="D149" s="40">
        <v>17500000</v>
      </c>
      <c r="E149" s="39">
        <v>0</v>
      </c>
      <c r="F149" s="39">
        <v>0</v>
      </c>
      <c r="G149" s="40">
        <v>17500000</v>
      </c>
      <c r="H149" s="36"/>
    </row>
    <row r="150" spans="1:8" x14ac:dyDescent="0.25">
      <c r="A150" s="254" t="s">
        <v>5061</v>
      </c>
      <c r="B150" s="255"/>
      <c r="C150" s="39"/>
      <c r="D150" s="117">
        <v>2994238526.7199998</v>
      </c>
      <c r="E150" s="117">
        <v>1016529000</v>
      </c>
      <c r="F150" s="118">
        <v>0</v>
      </c>
      <c r="G150" s="117">
        <v>4010767526.7199998</v>
      </c>
      <c r="H150" s="119">
        <f>G150/G$227</f>
        <v>2.0928831584874484E-2</v>
      </c>
    </row>
    <row r="151" spans="1:8" x14ac:dyDescent="0.25">
      <c r="A151" s="114"/>
      <c r="B151" s="115" t="s">
        <v>2088</v>
      </c>
      <c r="C151" s="116" t="s">
        <v>5184</v>
      </c>
      <c r="D151" s="116"/>
      <c r="E151" s="116"/>
      <c r="F151" s="116"/>
      <c r="G151" s="116"/>
      <c r="H151" s="116"/>
    </row>
    <row r="152" spans="1:8" hidden="1" x14ac:dyDescent="0.25">
      <c r="A152" s="36">
        <v>1</v>
      </c>
      <c r="B152" s="37" t="s">
        <v>4853</v>
      </c>
      <c r="C152" s="38" t="s">
        <v>5185</v>
      </c>
      <c r="D152" s="40">
        <v>93113444.010000005</v>
      </c>
      <c r="E152" s="40">
        <v>14444000</v>
      </c>
      <c r="F152" s="39">
        <v>0</v>
      </c>
      <c r="G152" s="40">
        <v>107557444.01000001</v>
      </c>
      <c r="H152" s="36"/>
    </row>
    <row r="153" spans="1:8" hidden="1" x14ac:dyDescent="0.25">
      <c r="A153" s="36">
        <v>2</v>
      </c>
      <c r="B153" s="37" t="s">
        <v>4834</v>
      </c>
      <c r="C153" s="38" t="s">
        <v>5186</v>
      </c>
      <c r="D153" s="39">
        <v>0</v>
      </c>
      <c r="E153" s="39">
        <v>0</v>
      </c>
      <c r="F153" s="40">
        <v>5999151305</v>
      </c>
      <c r="G153" s="40">
        <v>5999151305</v>
      </c>
      <c r="H153" s="36"/>
    </row>
    <row r="154" spans="1:8" hidden="1" x14ac:dyDescent="0.25">
      <c r="A154" s="36">
        <v>3</v>
      </c>
      <c r="B154" s="37" t="s">
        <v>4850</v>
      </c>
      <c r="C154" s="38" t="s">
        <v>5187</v>
      </c>
      <c r="D154" s="40">
        <v>724407351.67999995</v>
      </c>
      <c r="E154" s="40">
        <v>377688000</v>
      </c>
      <c r="F154" s="39">
        <v>0</v>
      </c>
      <c r="G154" s="40">
        <v>1102095351.6800001</v>
      </c>
      <c r="H154" s="36"/>
    </row>
    <row r="155" spans="1:8" hidden="1" x14ac:dyDescent="0.25">
      <c r="A155" s="36">
        <v>4</v>
      </c>
      <c r="B155" s="37" t="s">
        <v>4851</v>
      </c>
      <c r="C155" s="38" t="s">
        <v>5188</v>
      </c>
      <c r="D155" s="40">
        <v>22000000</v>
      </c>
      <c r="E155" s="39">
        <v>0</v>
      </c>
      <c r="F155" s="39">
        <v>0</v>
      </c>
      <c r="G155" s="40">
        <v>22000000</v>
      </c>
      <c r="H155" s="36"/>
    </row>
    <row r="156" spans="1:8" hidden="1" x14ac:dyDescent="0.25">
      <c r="A156" s="36">
        <v>5</v>
      </c>
      <c r="B156" s="37" t="s">
        <v>4852</v>
      </c>
      <c r="C156" s="38" t="s">
        <v>5189</v>
      </c>
      <c r="D156" s="40">
        <v>10000000</v>
      </c>
      <c r="E156" s="39">
        <v>0</v>
      </c>
      <c r="F156" s="39">
        <v>0</v>
      </c>
      <c r="G156" s="40">
        <v>10000000</v>
      </c>
      <c r="H156" s="36"/>
    </row>
    <row r="157" spans="1:8" hidden="1" x14ac:dyDescent="0.25">
      <c r="A157" s="36">
        <v>6</v>
      </c>
      <c r="B157" s="37" t="s">
        <v>4753</v>
      </c>
      <c r="C157" s="38" t="s">
        <v>5190</v>
      </c>
      <c r="D157" s="40">
        <v>86475000</v>
      </c>
      <c r="E157" s="40">
        <v>308000000</v>
      </c>
      <c r="F157" s="39">
        <v>0</v>
      </c>
      <c r="G157" s="40">
        <v>394475000</v>
      </c>
      <c r="H157" s="36"/>
    </row>
    <row r="158" spans="1:8" hidden="1" x14ac:dyDescent="0.25">
      <c r="A158" s="36">
        <v>7</v>
      </c>
      <c r="B158" s="37" t="s">
        <v>4808</v>
      </c>
      <c r="C158" s="38" t="s">
        <v>5191</v>
      </c>
      <c r="D158" s="40">
        <v>335511840.81999999</v>
      </c>
      <c r="E158" s="40">
        <v>8000000</v>
      </c>
      <c r="F158" s="39">
        <v>0</v>
      </c>
      <c r="G158" s="40">
        <v>343511840.81999999</v>
      </c>
      <c r="H158" s="36"/>
    </row>
    <row r="159" spans="1:8" ht="21" hidden="1" x14ac:dyDescent="0.25">
      <c r="A159" s="36">
        <v>8</v>
      </c>
      <c r="B159" s="37" t="s">
        <v>4812</v>
      </c>
      <c r="C159" s="38" t="s">
        <v>5192</v>
      </c>
      <c r="D159" s="40">
        <v>98772155.430000007</v>
      </c>
      <c r="E159" s="40">
        <v>5000000</v>
      </c>
      <c r="F159" s="39">
        <v>0</v>
      </c>
      <c r="G159" s="40">
        <v>103772155.43000001</v>
      </c>
      <c r="H159" s="36"/>
    </row>
    <row r="160" spans="1:8" hidden="1" x14ac:dyDescent="0.25">
      <c r="A160" s="36">
        <v>9</v>
      </c>
      <c r="B160" s="37" t="s">
        <v>4777</v>
      </c>
      <c r="C160" s="38" t="s">
        <v>5193</v>
      </c>
      <c r="D160" s="40">
        <v>12000000</v>
      </c>
      <c r="E160" s="40">
        <v>3000000</v>
      </c>
      <c r="F160" s="39">
        <v>0</v>
      </c>
      <c r="G160" s="40">
        <v>15000000</v>
      </c>
      <c r="H160" s="36"/>
    </row>
    <row r="161" spans="1:8" hidden="1" x14ac:dyDescent="0.25">
      <c r="A161" s="36">
        <v>10</v>
      </c>
      <c r="B161" s="37" t="s">
        <v>4399</v>
      </c>
      <c r="C161" s="38" t="s">
        <v>5194</v>
      </c>
      <c r="D161" s="40">
        <v>17514872357.25</v>
      </c>
      <c r="E161" s="40">
        <v>2750505000</v>
      </c>
      <c r="F161" s="39">
        <v>0</v>
      </c>
      <c r="G161" s="40">
        <v>20265377357.25</v>
      </c>
      <c r="H161" s="36"/>
    </row>
    <row r="162" spans="1:8" hidden="1" x14ac:dyDescent="0.25">
      <c r="A162" s="36">
        <v>11</v>
      </c>
      <c r="B162" s="37" t="s">
        <v>4830</v>
      </c>
      <c r="C162" s="38" t="s">
        <v>5195</v>
      </c>
      <c r="D162" s="40">
        <v>24000000</v>
      </c>
      <c r="E162" s="39">
        <v>0</v>
      </c>
      <c r="F162" s="39">
        <v>0</v>
      </c>
      <c r="G162" s="40">
        <v>24000000</v>
      </c>
      <c r="H162" s="36"/>
    </row>
    <row r="163" spans="1:8" hidden="1" x14ac:dyDescent="0.25">
      <c r="A163" s="36">
        <v>12</v>
      </c>
      <c r="B163" s="37" t="s">
        <v>4831</v>
      </c>
      <c r="C163" s="38" t="s">
        <v>5196</v>
      </c>
      <c r="D163" s="40">
        <v>44000000</v>
      </c>
      <c r="E163" s="40">
        <v>10829000</v>
      </c>
      <c r="F163" s="40"/>
      <c r="G163" s="40">
        <f>SUM(D163:F163)</f>
        <v>54829000</v>
      </c>
      <c r="H163" s="36"/>
    </row>
    <row r="164" spans="1:8" hidden="1" x14ac:dyDescent="0.25">
      <c r="A164" s="36">
        <v>13</v>
      </c>
      <c r="B164" s="37" t="s">
        <v>4832</v>
      </c>
      <c r="C164" s="38" t="s">
        <v>5197</v>
      </c>
      <c r="D164" s="40">
        <v>720529792.82000005</v>
      </c>
      <c r="E164" s="40">
        <v>121000000</v>
      </c>
      <c r="F164" s="39">
        <v>0</v>
      </c>
      <c r="G164" s="40">
        <v>841529792.82000005</v>
      </c>
      <c r="H164" s="36"/>
    </row>
    <row r="165" spans="1:8" ht="21" hidden="1" x14ac:dyDescent="0.25">
      <c r="A165" s="36">
        <v>14</v>
      </c>
      <c r="B165" s="37" t="s">
        <v>4934</v>
      </c>
      <c r="C165" s="38" t="s">
        <v>5198</v>
      </c>
      <c r="D165" s="40">
        <v>21263000</v>
      </c>
      <c r="E165" s="40">
        <v>240000000</v>
      </c>
      <c r="F165" s="39">
        <v>0</v>
      </c>
      <c r="G165" s="40">
        <v>261263000</v>
      </c>
      <c r="H165" s="36"/>
    </row>
    <row r="166" spans="1:8" ht="21" hidden="1" x14ac:dyDescent="0.25">
      <c r="A166" s="36">
        <v>15</v>
      </c>
      <c r="B166" s="37" t="s">
        <v>4937</v>
      </c>
      <c r="C166" s="38" t="s">
        <v>5199</v>
      </c>
      <c r="D166" s="40">
        <v>16000000</v>
      </c>
      <c r="E166" s="39">
        <v>0</v>
      </c>
      <c r="F166" s="39">
        <v>0</v>
      </c>
      <c r="G166" s="40">
        <v>16000000</v>
      </c>
      <c r="H166" s="36"/>
    </row>
    <row r="167" spans="1:8" hidden="1" x14ac:dyDescent="0.25">
      <c r="A167" s="36">
        <v>16</v>
      </c>
      <c r="B167" s="37" t="s">
        <v>4938</v>
      </c>
      <c r="C167" s="38" t="s">
        <v>5200</v>
      </c>
      <c r="D167" s="40">
        <v>12000000</v>
      </c>
      <c r="E167" s="39">
        <v>0</v>
      </c>
      <c r="F167" s="39">
        <v>0</v>
      </c>
      <c r="G167" s="40">
        <v>12000000</v>
      </c>
      <c r="H167" s="36"/>
    </row>
    <row r="168" spans="1:8" hidden="1" x14ac:dyDescent="0.25">
      <c r="A168" s="36">
        <v>17</v>
      </c>
      <c r="B168" s="37" t="s">
        <v>4943</v>
      </c>
      <c r="C168" s="38" t="s">
        <v>5201</v>
      </c>
      <c r="D168" s="40">
        <v>37050000</v>
      </c>
      <c r="E168" s="39">
        <v>0</v>
      </c>
      <c r="F168" s="39">
        <v>0</v>
      </c>
      <c r="G168" s="40">
        <v>37050000</v>
      </c>
      <c r="H168" s="36"/>
    </row>
    <row r="169" spans="1:8" ht="21" hidden="1" x14ac:dyDescent="0.25">
      <c r="A169" s="36">
        <v>18</v>
      </c>
      <c r="B169" s="37" t="s">
        <v>4949</v>
      </c>
      <c r="C169" s="38" t="s">
        <v>5202</v>
      </c>
      <c r="D169" s="40">
        <v>12000000</v>
      </c>
      <c r="E169" s="39">
        <v>0</v>
      </c>
      <c r="F169" s="39">
        <v>0</v>
      </c>
      <c r="G169" s="40">
        <v>12000000</v>
      </c>
      <c r="H169" s="36"/>
    </row>
    <row r="170" spans="1:8" hidden="1" x14ac:dyDescent="0.25">
      <c r="A170" s="36">
        <v>19</v>
      </c>
      <c r="B170" s="37" t="s">
        <v>4947</v>
      </c>
      <c r="C170" s="38" t="s">
        <v>5203</v>
      </c>
      <c r="D170" s="40">
        <v>11220000</v>
      </c>
      <c r="E170" s="39">
        <v>0</v>
      </c>
      <c r="F170" s="39">
        <v>0</v>
      </c>
      <c r="G170" s="40">
        <v>11220000</v>
      </c>
      <c r="H170" s="36"/>
    </row>
    <row r="171" spans="1:8" hidden="1" x14ac:dyDescent="0.25">
      <c r="A171" s="36">
        <v>20</v>
      </c>
      <c r="B171" s="37" t="s">
        <v>4948</v>
      </c>
      <c r="C171" s="38" t="s">
        <v>5204</v>
      </c>
      <c r="D171" s="40">
        <v>17000000</v>
      </c>
      <c r="E171" s="39">
        <v>0</v>
      </c>
      <c r="F171" s="39">
        <v>0</v>
      </c>
      <c r="G171" s="40">
        <v>17000000</v>
      </c>
      <c r="H171" s="36"/>
    </row>
    <row r="172" spans="1:8" x14ac:dyDescent="0.25">
      <c r="A172" s="254" t="s">
        <v>5061</v>
      </c>
      <c r="B172" s="255"/>
      <c r="C172" s="39"/>
      <c r="D172" s="117">
        <v>19812214942.009998</v>
      </c>
      <c r="E172" s="117">
        <v>3838466000</v>
      </c>
      <c r="F172" s="117">
        <v>19870836305</v>
      </c>
      <c r="G172" s="117">
        <f>SUM(G152:G171)</f>
        <v>29649832247.010002</v>
      </c>
      <c r="H172" s="119">
        <f>G172/G$227</f>
        <v>0.15471760491811071</v>
      </c>
    </row>
    <row r="173" spans="1:8" x14ac:dyDescent="0.25">
      <c r="A173" s="114"/>
      <c r="B173" s="115" t="s">
        <v>2090</v>
      </c>
      <c r="C173" s="116" t="s">
        <v>5205</v>
      </c>
      <c r="D173" s="116"/>
      <c r="E173" s="116"/>
      <c r="F173" s="116"/>
      <c r="G173" s="116"/>
      <c r="H173" s="116"/>
    </row>
    <row r="174" spans="1:8" ht="21" hidden="1" x14ac:dyDescent="0.25">
      <c r="A174" s="36">
        <v>1</v>
      </c>
      <c r="B174" s="37" t="s">
        <v>4755</v>
      </c>
      <c r="C174" s="38" t="s">
        <v>5206</v>
      </c>
      <c r="D174" s="40">
        <v>1454587908.6400001</v>
      </c>
      <c r="E174" s="40">
        <v>80000000</v>
      </c>
      <c r="F174" s="39">
        <v>0</v>
      </c>
      <c r="G174" s="40">
        <v>1534587908.6400001</v>
      </c>
      <c r="H174" s="36"/>
    </row>
    <row r="175" spans="1:8" hidden="1" x14ac:dyDescent="0.25">
      <c r="A175" s="36">
        <v>2</v>
      </c>
      <c r="B175" s="37" t="s">
        <v>4746</v>
      </c>
      <c r="C175" s="38" t="s">
        <v>5207</v>
      </c>
      <c r="D175" s="40">
        <v>373100482.48000002</v>
      </c>
      <c r="E175" s="40">
        <v>22000000</v>
      </c>
      <c r="F175" s="39">
        <v>0</v>
      </c>
      <c r="G175" s="40">
        <v>395100482.48000002</v>
      </c>
      <c r="H175" s="36"/>
    </row>
    <row r="176" spans="1:8" ht="21" hidden="1" x14ac:dyDescent="0.25">
      <c r="A176" s="36">
        <v>3</v>
      </c>
      <c r="B176" s="37" t="s">
        <v>4702</v>
      </c>
      <c r="C176" s="38" t="s">
        <v>5208</v>
      </c>
      <c r="D176" s="40">
        <v>100000000</v>
      </c>
      <c r="E176" s="39">
        <v>0</v>
      </c>
      <c r="F176" s="39">
        <v>0</v>
      </c>
      <c r="G176" s="40">
        <v>100000000</v>
      </c>
      <c r="H176" s="36"/>
    </row>
    <row r="177" spans="1:8" hidden="1" x14ac:dyDescent="0.25">
      <c r="A177" s="36">
        <v>4</v>
      </c>
      <c r="B177" s="37" t="s">
        <v>4932</v>
      </c>
      <c r="C177" s="38" t="s">
        <v>5209</v>
      </c>
      <c r="D177" s="40">
        <v>83000000</v>
      </c>
      <c r="E177" s="39">
        <v>0</v>
      </c>
      <c r="F177" s="39">
        <v>0</v>
      </c>
      <c r="G177" s="40">
        <v>83000000</v>
      </c>
      <c r="H177" s="36"/>
    </row>
    <row r="178" spans="1:8" hidden="1" x14ac:dyDescent="0.25">
      <c r="A178" s="36">
        <v>5</v>
      </c>
      <c r="B178" s="37" t="s">
        <v>4750</v>
      </c>
      <c r="C178" s="38" t="s">
        <v>5210</v>
      </c>
      <c r="D178" s="40">
        <v>27621826.120000001</v>
      </c>
      <c r="E178" s="40">
        <v>1600000</v>
      </c>
      <c r="F178" s="39">
        <v>0</v>
      </c>
      <c r="G178" s="40">
        <v>29221826.120000001</v>
      </c>
      <c r="H178" s="36"/>
    </row>
    <row r="179" spans="1:8" hidden="1" x14ac:dyDescent="0.25">
      <c r="A179" s="36">
        <v>6</v>
      </c>
      <c r="B179" s="37" t="s">
        <v>5020</v>
      </c>
      <c r="C179" s="38" t="s">
        <v>5211</v>
      </c>
      <c r="D179" s="40">
        <v>2000000</v>
      </c>
      <c r="E179" s="39">
        <v>0</v>
      </c>
      <c r="F179" s="39">
        <v>0</v>
      </c>
      <c r="G179" s="40">
        <v>2000000</v>
      </c>
      <c r="H179" s="36"/>
    </row>
    <row r="180" spans="1:8" ht="21" hidden="1" x14ac:dyDescent="0.25">
      <c r="A180" s="36">
        <v>7</v>
      </c>
      <c r="B180" s="37" t="s">
        <v>4957</v>
      </c>
      <c r="C180" s="38" t="s">
        <v>5212</v>
      </c>
      <c r="D180" s="40">
        <v>14000000</v>
      </c>
      <c r="E180" s="40">
        <v>150000000</v>
      </c>
      <c r="F180" s="39">
        <v>0</v>
      </c>
      <c r="G180" s="40">
        <v>164000000</v>
      </c>
      <c r="H180" s="36"/>
    </row>
    <row r="181" spans="1:8" hidden="1" x14ac:dyDescent="0.25">
      <c r="A181" s="36">
        <v>8</v>
      </c>
      <c r="B181" s="37" t="s">
        <v>4799</v>
      </c>
      <c r="C181" s="38" t="s">
        <v>5213</v>
      </c>
      <c r="D181" s="40">
        <v>4940000</v>
      </c>
      <c r="E181" s="39">
        <v>0</v>
      </c>
      <c r="F181" s="39">
        <v>0</v>
      </c>
      <c r="G181" s="40">
        <v>4940000</v>
      </c>
      <c r="H181" s="36"/>
    </row>
    <row r="182" spans="1:8" hidden="1" x14ac:dyDescent="0.25">
      <c r="A182" s="36">
        <v>9</v>
      </c>
      <c r="B182" s="37" t="s">
        <v>4800</v>
      </c>
      <c r="C182" s="38" t="s">
        <v>5214</v>
      </c>
      <c r="D182" s="40">
        <v>48000000</v>
      </c>
      <c r="E182" s="40">
        <v>12500000</v>
      </c>
      <c r="F182" s="39">
        <v>0</v>
      </c>
      <c r="G182" s="40">
        <v>60500000</v>
      </c>
      <c r="H182" s="36"/>
    </row>
    <row r="183" spans="1:8" hidden="1" x14ac:dyDescent="0.25">
      <c r="A183" s="36">
        <v>10</v>
      </c>
      <c r="B183" s="37" t="s">
        <v>5022</v>
      </c>
      <c r="C183" s="38" t="s">
        <v>5215</v>
      </c>
      <c r="D183" s="40">
        <v>2500000</v>
      </c>
      <c r="E183" s="39">
        <v>0</v>
      </c>
      <c r="F183" s="39">
        <v>0</v>
      </c>
      <c r="G183" s="40">
        <v>2500000</v>
      </c>
      <c r="H183" s="36"/>
    </row>
    <row r="184" spans="1:8" hidden="1" x14ac:dyDescent="0.25">
      <c r="A184" s="36">
        <v>11</v>
      </c>
      <c r="B184" s="37" t="s">
        <v>4802</v>
      </c>
      <c r="C184" s="38" t="s">
        <v>5216</v>
      </c>
      <c r="D184" s="40">
        <v>27400000</v>
      </c>
      <c r="E184" s="40">
        <v>40000000</v>
      </c>
      <c r="F184" s="39">
        <v>0</v>
      </c>
      <c r="G184" s="40">
        <v>67400000</v>
      </c>
      <c r="H184" s="36"/>
    </row>
    <row r="185" spans="1:8" hidden="1" x14ac:dyDescent="0.25">
      <c r="A185" s="36">
        <v>12</v>
      </c>
      <c r="B185" s="37" t="s">
        <v>4803</v>
      </c>
      <c r="C185" s="38" t="s">
        <v>5217</v>
      </c>
      <c r="D185" s="40">
        <v>304988836.54000002</v>
      </c>
      <c r="E185" s="40">
        <v>4000000</v>
      </c>
      <c r="F185" s="39">
        <v>0</v>
      </c>
      <c r="G185" s="40">
        <v>308988836.54000002</v>
      </c>
      <c r="H185" s="36"/>
    </row>
    <row r="186" spans="1:8" ht="21" hidden="1" x14ac:dyDescent="0.25">
      <c r="A186" s="36">
        <v>13</v>
      </c>
      <c r="B186" s="37" t="s">
        <v>4754</v>
      </c>
      <c r="C186" s="38" t="s">
        <v>5218</v>
      </c>
      <c r="D186" s="40">
        <v>30000000</v>
      </c>
      <c r="E186" s="39">
        <v>0</v>
      </c>
      <c r="F186" s="39">
        <v>0</v>
      </c>
      <c r="G186" s="40">
        <v>30000000</v>
      </c>
      <c r="H186" s="36"/>
    </row>
    <row r="187" spans="1:8" ht="21" hidden="1" x14ac:dyDescent="0.25">
      <c r="A187" s="36">
        <v>14</v>
      </c>
      <c r="B187" s="37" t="s">
        <v>4805</v>
      </c>
      <c r="C187" s="38" t="s">
        <v>5219</v>
      </c>
      <c r="D187" s="40">
        <v>4000000</v>
      </c>
      <c r="E187" s="39">
        <v>0</v>
      </c>
      <c r="F187" s="39">
        <v>0</v>
      </c>
      <c r="G187" s="40">
        <v>4000000</v>
      </c>
      <c r="H187" s="36"/>
    </row>
    <row r="188" spans="1:8" hidden="1" x14ac:dyDescent="0.25">
      <c r="A188" s="36">
        <v>15</v>
      </c>
      <c r="B188" s="37" t="s">
        <v>4759</v>
      </c>
      <c r="C188" s="38" t="s">
        <v>5205</v>
      </c>
      <c r="D188" s="40">
        <v>449406849.14999998</v>
      </c>
      <c r="E188" s="40">
        <v>700000000</v>
      </c>
      <c r="F188" s="39">
        <v>0</v>
      </c>
      <c r="G188" s="40">
        <v>1149406849.1500001</v>
      </c>
      <c r="H188" s="36"/>
    </row>
    <row r="189" spans="1:8" hidden="1" x14ac:dyDescent="0.25">
      <c r="A189" s="36">
        <v>16</v>
      </c>
      <c r="B189" s="37" t="s">
        <v>4411</v>
      </c>
      <c r="C189" s="38" t="s">
        <v>5220</v>
      </c>
      <c r="D189" s="40">
        <v>1504527657.6099999</v>
      </c>
      <c r="E189" s="39">
        <v>0</v>
      </c>
      <c r="F189" s="39">
        <v>0</v>
      </c>
      <c r="G189" s="40">
        <v>1504527657.6099999</v>
      </c>
      <c r="H189" s="36"/>
    </row>
    <row r="190" spans="1:8" hidden="1" x14ac:dyDescent="0.25">
      <c r="A190" s="36">
        <v>17</v>
      </c>
      <c r="B190" s="37" t="s">
        <v>4762</v>
      </c>
      <c r="C190" s="38" t="s">
        <v>5221</v>
      </c>
      <c r="D190" s="40">
        <v>102283230.55</v>
      </c>
      <c r="E190" s="40">
        <v>5000000</v>
      </c>
      <c r="F190" s="39">
        <v>0</v>
      </c>
      <c r="G190" s="40">
        <v>107283230.55</v>
      </c>
      <c r="H190" s="36"/>
    </row>
    <row r="191" spans="1:8" hidden="1" x14ac:dyDescent="0.25">
      <c r="A191" s="36">
        <v>18</v>
      </c>
      <c r="B191" s="37" t="s">
        <v>4764</v>
      </c>
      <c r="C191" s="38" t="s">
        <v>5222</v>
      </c>
      <c r="D191" s="40">
        <v>25968490.530000001</v>
      </c>
      <c r="E191" s="40">
        <v>10000000</v>
      </c>
      <c r="F191" s="39">
        <v>0</v>
      </c>
      <c r="G191" s="40">
        <v>35968490.530000001</v>
      </c>
      <c r="H191" s="36"/>
    </row>
    <row r="192" spans="1:8" hidden="1" x14ac:dyDescent="0.25">
      <c r="A192" s="36">
        <v>19</v>
      </c>
      <c r="B192" s="37" t="s">
        <v>4766</v>
      </c>
      <c r="C192" s="38" t="s">
        <v>5223</v>
      </c>
      <c r="D192" s="40">
        <v>72076525.049999997</v>
      </c>
      <c r="E192" s="40">
        <v>50000000</v>
      </c>
      <c r="F192" s="39">
        <v>0</v>
      </c>
      <c r="G192" s="40">
        <v>122076525.05</v>
      </c>
      <c r="H192" s="36"/>
    </row>
    <row r="193" spans="1:8" hidden="1" x14ac:dyDescent="0.25">
      <c r="A193" s="36">
        <v>20</v>
      </c>
      <c r="B193" s="37" t="s">
        <v>4415</v>
      </c>
      <c r="C193" s="38" t="s">
        <v>5224</v>
      </c>
      <c r="D193" s="40">
        <v>127899188.34</v>
      </c>
      <c r="E193" s="40">
        <v>8500000</v>
      </c>
      <c r="F193" s="39">
        <v>0</v>
      </c>
      <c r="G193" s="40">
        <v>136399188.34</v>
      </c>
      <c r="H193" s="36"/>
    </row>
    <row r="194" spans="1:8" hidden="1" x14ac:dyDescent="0.25">
      <c r="A194" s="36">
        <v>21</v>
      </c>
      <c r="B194" s="37" t="s">
        <v>4769</v>
      </c>
      <c r="C194" s="38" t="s">
        <v>5225</v>
      </c>
      <c r="D194" s="40">
        <v>65812878.939999998</v>
      </c>
      <c r="E194" s="40">
        <v>10000000</v>
      </c>
      <c r="F194" s="39">
        <v>0</v>
      </c>
      <c r="G194" s="40">
        <v>75812878.939999998</v>
      </c>
      <c r="H194" s="36"/>
    </row>
    <row r="195" spans="1:8" hidden="1" x14ac:dyDescent="0.25">
      <c r="A195" s="36">
        <v>22</v>
      </c>
      <c r="B195" s="37" t="s">
        <v>4773</v>
      </c>
      <c r="C195" s="38" t="s">
        <v>5226</v>
      </c>
      <c r="D195" s="40">
        <v>41396250</v>
      </c>
      <c r="E195" s="40">
        <v>5000000</v>
      </c>
      <c r="F195" s="39">
        <v>0</v>
      </c>
      <c r="G195" s="40">
        <v>46396250</v>
      </c>
      <c r="H195" s="36"/>
    </row>
    <row r="196" spans="1:8" hidden="1" x14ac:dyDescent="0.25">
      <c r="A196" s="36">
        <v>23</v>
      </c>
      <c r="B196" s="37" t="s">
        <v>4774</v>
      </c>
      <c r="C196" s="38" t="s">
        <v>5227</v>
      </c>
      <c r="D196" s="40">
        <v>48550000</v>
      </c>
      <c r="E196" s="40">
        <v>8000000</v>
      </c>
      <c r="F196" s="39">
        <v>0</v>
      </c>
      <c r="G196" s="40">
        <v>56550000</v>
      </c>
      <c r="H196" s="36"/>
    </row>
    <row r="197" spans="1:8" hidden="1" x14ac:dyDescent="0.25">
      <c r="A197" s="36">
        <v>24</v>
      </c>
      <c r="B197" s="37" t="s">
        <v>4813</v>
      </c>
      <c r="C197" s="38" t="s">
        <v>5228</v>
      </c>
      <c r="D197" s="40">
        <v>153905922.49000001</v>
      </c>
      <c r="E197" s="40">
        <v>20000000</v>
      </c>
      <c r="F197" s="39">
        <v>0</v>
      </c>
      <c r="G197" s="40">
        <v>173905922.49000001</v>
      </c>
      <c r="H197" s="36"/>
    </row>
    <row r="198" spans="1:8" ht="21" hidden="1" x14ac:dyDescent="0.25">
      <c r="A198" s="36">
        <v>25</v>
      </c>
      <c r="B198" s="37" t="s">
        <v>4775</v>
      </c>
      <c r="C198" s="38" t="s">
        <v>5229</v>
      </c>
      <c r="D198" s="40">
        <v>106675804.06</v>
      </c>
      <c r="E198" s="40">
        <v>5000000</v>
      </c>
      <c r="F198" s="39">
        <v>0</v>
      </c>
      <c r="G198" s="40">
        <v>111675804.06</v>
      </c>
      <c r="H198" s="36"/>
    </row>
    <row r="199" spans="1:8" ht="21" hidden="1" x14ac:dyDescent="0.25">
      <c r="A199" s="36">
        <v>26</v>
      </c>
      <c r="B199" s="37" t="s">
        <v>4815</v>
      </c>
      <c r="C199" s="38" t="s">
        <v>5230</v>
      </c>
      <c r="D199" s="40">
        <v>106582027.73999999</v>
      </c>
      <c r="E199" s="40">
        <v>10000000</v>
      </c>
      <c r="F199" s="39">
        <v>0</v>
      </c>
      <c r="G199" s="40">
        <v>116582027.73999999</v>
      </c>
      <c r="H199" s="36"/>
    </row>
    <row r="200" spans="1:8" ht="21" hidden="1" x14ac:dyDescent="0.25">
      <c r="A200" s="36">
        <v>27</v>
      </c>
      <c r="B200" s="37" t="s">
        <v>4817</v>
      </c>
      <c r="C200" s="38" t="s">
        <v>5231</v>
      </c>
      <c r="D200" s="40">
        <v>4446000</v>
      </c>
      <c r="E200" s="39">
        <v>0</v>
      </c>
      <c r="F200" s="39">
        <v>0</v>
      </c>
      <c r="G200" s="40">
        <v>4446000</v>
      </c>
      <c r="H200" s="36"/>
    </row>
    <row r="201" spans="1:8" ht="21" hidden="1" x14ac:dyDescent="0.25">
      <c r="A201" s="36">
        <v>28</v>
      </c>
      <c r="B201" s="37" t="s">
        <v>4941</v>
      </c>
      <c r="C201" s="38" t="s">
        <v>5232</v>
      </c>
      <c r="D201" s="40">
        <v>39000000</v>
      </c>
      <c r="E201" s="40">
        <v>4000000</v>
      </c>
      <c r="F201" s="39">
        <v>0</v>
      </c>
      <c r="G201" s="40">
        <v>43000000</v>
      </c>
      <c r="H201" s="36"/>
    </row>
    <row r="202" spans="1:8" ht="21" hidden="1" x14ac:dyDescent="0.25">
      <c r="A202" s="36">
        <v>29</v>
      </c>
      <c r="B202" s="37" t="s">
        <v>4915</v>
      </c>
      <c r="C202" s="38" t="s">
        <v>5233</v>
      </c>
      <c r="D202" s="40">
        <v>90670979.609999999</v>
      </c>
      <c r="E202" s="40">
        <v>8000000</v>
      </c>
      <c r="F202" s="40">
        <v>2565681000</v>
      </c>
      <c r="G202" s="40">
        <v>2664351979.6100001</v>
      </c>
      <c r="H202" s="36"/>
    </row>
    <row r="203" spans="1:8" hidden="1" x14ac:dyDescent="0.25">
      <c r="A203" s="36">
        <v>30</v>
      </c>
      <c r="B203" s="37" t="s">
        <v>4916</v>
      </c>
      <c r="C203" s="38" t="s">
        <v>5234</v>
      </c>
      <c r="D203" s="40">
        <v>3500000</v>
      </c>
      <c r="E203" s="40">
        <v>2000000</v>
      </c>
      <c r="F203" s="39">
        <v>0</v>
      </c>
      <c r="G203" s="40">
        <v>5500000</v>
      </c>
      <c r="H203" s="36"/>
    </row>
    <row r="204" spans="1:8" ht="21" hidden="1" x14ac:dyDescent="0.25">
      <c r="A204" s="36">
        <v>31</v>
      </c>
      <c r="B204" s="37" t="s">
        <v>5016</v>
      </c>
      <c r="C204" s="38" t="s">
        <v>5235</v>
      </c>
      <c r="D204" s="40">
        <v>400000000</v>
      </c>
      <c r="E204" s="39">
        <v>0</v>
      </c>
      <c r="F204" s="39">
        <v>0</v>
      </c>
      <c r="G204" s="40">
        <v>400000000</v>
      </c>
      <c r="H204" s="36"/>
    </row>
    <row r="205" spans="1:8" hidden="1" x14ac:dyDescent="0.25">
      <c r="A205" s="36">
        <v>32</v>
      </c>
      <c r="B205" s="37" t="s">
        <v>4781</v>
      </c>
      <c r="C205" s="38" t="s">
        <v>5236</v>
      </c>
      <c r="D205" s="40">
        <v>30000000</v>
      </c>
      <c r="E205" s="40">
        <v>1523831000</v>
      </c>
      <c r="F205" s="39">
        <v>0</v>
      </c>
      <c r="G205" s="40">
        <v>1553831000</v>
      </c>
      <c r="H205" s="36"/>
    </row>
    <row r="206" spans="1:8" hidden="1" x14ac:dyDescent="0.25">
      <c r="A206" s="36">
        <v>33</v>
      </c>
      <c r="B206" s="37" t="s">
        <v>5021</v>
      </c>
      <c r="C206" s="38" t="s">
        <v>5237</v>
      </c>
      <c r="D206" s="40">
        <v>3000000</v>
      </c>
      <c r="E206" s="39">
        <v>0</v>
      </c>
      <c r="F206" s="39">
        <v>0</v>
      </c>
      <c r="G206" s="40">
        <v>3000000</v>
      </c>
      <c r="H206" s="36"/>
    </row>
    <row r="207" spans="1:8" hidden="1" x14ac:dyDescent="0.25">
      <c r="A207" s="36">
        <v>34</v>
      </c>
      <c r="B207" s="37" t="s">
        <v>5017</v>
      </c>
      <c r="C207" s="38" t="s">
        <v>5238</v>
      </c>
      <c r="D207" s="40">
        <v>899826975.73000002</v>
      </c>
      <c r="E207" s="39">
        <v>0</v>
      </c>
      <c r="F207" s="39">
        <v>0</v>
      </c>
      <c r="G207" s="40">
        <v>899826975.73000002</v>
      </c>
      <c r="H207" s="36"/>
    </row>
    <row r="208" spans="1:8" hidden="1" x14ac:dyDescent="0.25">
      <c r="A208" s="36">
        <v>35</v>
      </c>
      <c r="B208" s="37" t="s">
        <v>5018</v>
      </c>
      <c r="C208" s="38" t="s">
        <v>4985</v>
      </c>
      <c r="D208" s="40">
        <v>5467659079.71</v>
      </c>
      <c r="E208" s="40">
        <v>451280577.75</v>
      </c>
      <c r="F208" s="39">
        <v>0</v>
      </c>
      <c r="G208" s="40">
        <v>5918939657.46</v>
      </c>
      <c r="H208" s="36"/>
    </row>
    <row r="209" spans="1:8" hidden="1" x14ac:dyDescent="0.25">
      <c r="A209" s="36">
        <v>36</v>
      </c>
      <c r="B209" s="37" t="s">
        <v>4801</v>
      </c>
      <c r="C209" s="38" t="s">
        <v>5239</v>
      </c>
      <c r="D209" s="40">
        <v>2600000</v>
      </c>
      <c r="E209" s="39">
        <v>0</v>
      </c>
      <c r="F209" s="39">
        <v>0</v>
      </c>
      <c r="G209" s="40">
        <v>2600000</v>
      </c>
      <c r="H209" s="36"/>
    </row>
    <row r="210" spans="1:8" hidden="1" x14ac:dyDescent="0.25">
      <c r="A210" s="36">
        <v>37</v>
      </c>
      <c r="B210" s="37" t="s">
        <v>4407</v>
      </c>
      <c r="C210" s="38" t="s">
        <v>5240</v>
      </c>
      <c r="D210" s="40">
        <v>164770509.75</v>
      </c>
      <c r="E210" s="40">
        <v>10000000</v>
      </c>
      <c r="F210" s="39">
        <v>0</v>
      </c>
      <c r="G210" s="40">
        <v>174770509.75</v>
      </c>
      <c r="H210" s="36"/>
    </row>
    <row r="211" spans="1:8" hidden="1" x14ac:dyDescent="0.25">
      <c r="A211" s="36">
        <v>38</v>
      </c>
      <c r="B211" s="37" t="s">
        <v>4933</v>
      </c>
      <c r="C211" s="38" t="s">
        <v>5241</v>
      </c>
      <c r="D211" s="40">
        <v>16000000</v>
      </c>
      <c r="E211" s="39">
        <v>0</v>
      </c>
      <c r="F211" s="39">
        <v>0</v>
      </c>
      <c r="G211" s="40">
        <v>16000000</v>
      </c>
      <c r="H211" s="36"/>
    </row>
    <row r="212" spans="1:8" ht="21" hidden="1" x14ac:dyDescent="0.25">
      <c r="A212" s="36">
        <v>39</v>
      </c>
      <c r="B212" s="37" t="s">
        <v>4946</v>
      </c>
      <c r="C212" s="38" t="s">
        <v>5242</v>
      </c>
      <c r="D212" s="40">
        <v>600000000</v>
      </c>
      <c r="E212" s="40">
        <v>452810000</v>
      </c>
      <c r="F212" s="39">
        <v>0</v>
      </c>
      <c r="G212" s="40">
        <v>1052810000</v>
      </c>
      <c r="H212" s="36"/>
    </row>
    <row r="213" spans="1:8" hidden="1" x14ac:dyDescent="0.25">
      <c r="A213" s="36">
        <v>40</v>
      </c>
      <c r="B213" s="37" t="s">
        <v>4958</v>
      </c>
      <c r="C213" s="38" t="s">
        <v>5243</v>
      </c>
      <c r="D213" s="122">
        <v>48000000</v>
      </c>
      <c r="E213" s="39">
        <v>0</v>
      </c>
      <c r="F213" s="39">
        <v>0</v>
      </c>
      <c r="G213" s="123">
        <f>D213</f>
        <v>48000000</v>
      </c>
      <c r="H213" s="36"/>
    </row>
    <row r="214" spans="1:8" hidden="1" x14ac:dyDescent="0.25">
      <c r="A214" s="36">
        <v>41</v>
      </c>
      <c r="B214" s="37" t="s">
        <v>4953</v>
      </c>
      <c r="C214" s="38" t="s">
        <v>5244</v>
      </c>
      <c r="D214" s="122">
        <v>29000000</v>
      </c>
      <c r="E214" s="39">
        <v>0</v>
      </c>
      <c r="F214" s="39">
        <v>0</v>
      </c>
      <c r="G214" s="123">
        <f>D214</f>
        <v>29000000</v>
      </c>
      <c r="H214" s="36"/>
    </row>
    <row r="215" spans="1:8" hidden="1" x14ac:dyDescent="0.25">
      <c r="A215" s="36">
        <v>41</v>
      </c>
      <c r="B215" s="37" t="s">
        <v>4953</v>
      </c>
      <c r="C215" s="38" t="s">
        <v>5268</v>
      </c>
      <c r="D215" s="122">
        <v>50000000</v>
      </c>
      <c r="E215" s="39">
        <v>0</v>
      </c>
      <c r="F215" s="39">
        <v>0</v>
      </c>
      <c r="G215" s="123">
        <f>D215</f>
        <v>50000000</v>
      </c>
      <c r="H215" s="36"/>
    </row>
    <row r="216" spans="1:8" x14ac:dyDescent="0.25">
      <c r="A216" s="254" t="s">
        <v>5061</v>
      </c>
      <c r="B216" s="255"/>
      <c r="C216" s="39"/>
      <c r="D216" s="117">
        <f t="shared" ref="D216:F216" si="0">SUM(D174:D215)</f>
        <v>13129697423.040001</v>
      </c>
      <c r="E216" s="117">
        <f t="shared" si="0"/>
        <v>3593521577.75</v>
      </c>
      <c r="F216" s="117">
        <f t="shared" si="0"/>
        <v>2565681000</v>
      </c>
      <c r="G216" s="117">
        <f>SUM(G174:G215)</f>
        <v>19288900000.790001</v>
      </c>
      <c r="H216" s="119">
        <f>G216/G$227</f>
        <v>0.10065259003035755</v>
      </c>
    </row>
    <row r="217" spans="1:8" x14ac:dyDescent="0.25">
      <c r="A217" s="114"/>
      <c r="B217" s="115" t="s">
        <v>2092</v>
      </c>
      <c r="C217" s="116" t="s">
        <v>5245</v>
      </c>
      <c r="D217" s="116"/>
      <c r="E217" s="116"/>
      <c r="F217" s="116"/>
      <c r="G217" s="116"/>
      <c r="H217" s="116"/>
    </row>
    <row r="218" spans="1:8" hidden="1" x14ac:dyDescent="0.25">
      <c r="A218" s="36">
        <v>1</v>
      </c>
      <c r="B218" s="37" t="s">
        <v>4783</v>
      </c>
      <c r="C218" s="38" t="s">
        <v>5246</v>
      </c>
      <c r="D218" s="40">
        <v>2222689134.52</v>
      </c>
      <c r="E218" s="40">
        <v>450000000</v>
      </c>
      <c r="F218" s="39">
        <v>0</v>
      </c>
      <c r="G218" s="40">
        <v>2672689134.52</v>
      </c>
      <c r="H218" s="36"/>
    </row>
    <row r="219" spans="1:8" hidden="1" x14ac:dyDescent="0.25">
      <c r="A219" s="36">
        <v>2</v>
      </c>
      <c r="B219" s="37" t="s">
        <v>4409</v>
      </c>
      <c r="C219" s="38" t="s">
        <v>5247</v>
      </c>
      <c r="D219" s="40">
        <v>72719845.359999999</v>
      </c>
      <c r="E219" s="40">
        <v>10000000</v>
      </c>
      <c r="F219" s="39">
        <v>0</v>
      </c>
      <c r="G219" s="40">
        <v>82719845.359999999</v>
      </c>
      <c r="H219" s="36"/>
    </row>
    <row r="220" spans="1:8" hidden="1" x14ac:dyDescent="0.25">
      <c r="A220" s="36">
        <v>3</v>
      </c>
      <c r="B220" s="37" t="s">
        <v>4792</v>
      </c>
      <c r="C220" s="38" t="s">
        <v>5248</v>
      </c>
      <c r="D220" s="40">
        <v>90600000</v>
      </c>
      <c r="E220" s="39">
        <v>0</v>
      </c>
      <c r="F220" s="39">
        <v>0</v>
      </c>
      <c r="G220" s="40">
        <v>90600000</v>
      </c>
      <c r="H220" s="36"/>
    </row>
    <row r="221" spans="1:8" hidden="1" x14ac:dyDescent="0.25">
      <c r="A221" s="36">
        <v>4</v>
      </c>
      <c r="B221" s="37" t="s">
        <v>4793</v>
      </c>
      <c r="C221" s="38" t="s">
        <v>5249</v>
      </c>
      <c r="D221" s="40">
        <v>70211000</v>
      </c>
      <c r="E221" s="39">
        <v>0</v>
      </c>
      <c r="F221" s="39">
        <v>0</v>
      </c>
      <c r="G221" s="40">
        <v>70211000</v>
      </c>
      <c r="H221" s="36"/>
    </row>
    <row r="222" spans="1:8" hidden="1" x14ac:dyDescent="0.25">
      <c r="A222" s="36">
        <v>5</v>
      </c>
      <c r="B222" s="37" t="s">
        <v>4791</v>
      </c>
      <c r="C222" s="38" t="s">
        <v>5250</v>
      </c>
      <c r="D222" s="40">
        <v>10000000</v>
      </c>
      <c r="E222" s="39">
        <v>0</v>
      </c>
      <c r="F222" s="39">
        <v>0</v>
      </c>
      <c r="G222" s="40">
        <v>10000000</v>
      </c>
      <c r="H222" s="36"/>
    </row>
    <row r="223" spans="1:8" x14ac:dyDescent="0.25">
      <c r="A223" s="254" t="s">
        <v>5061</v>
      </c>
      <c r="B223" s="255"/>
      <c r="C223" s="39"/>
      <c r="D223" s="117">
        <v>2466219979.8800001</v>
      </c>
      <c r="E223" s="117">
        <v>460000000</v>
      </c>
      <c r="F223" s="118">
        <v>0</v>
      </c>
      <c r="G223" s="117">
        <v>2926219979.8800001</v>
      </c>
      <c r="H223" s="119">
        <f>G223/G$227</f>
        <v>1.5269487630784536E-2</v>
      </c>
    </row>
    <row r="224" spans="1:8" x14ac:dyDescent="0.25">
      <c r="A224" s="114"/>
      <c r="B224" s="115" t="s">
        <v>2094</v>
      </c>
      <c r="C224" s="116" t="s">
        <v>5269</v>
      </c>
      <c r="D224" s="116"/>
      <c r="E224" s="116"/>
      <c r="F224" s="116"/>
      <c r="G224" s="116"/>
      <c r="H224" s="116"/>
    </row>
    <row r="225" spans="1:8" hidden="1" x14ac:dyDescent="0.25">
      <c r="A225" s="36">
        <v>12</v>
      </c>
      <c r="B225" s="37" t="s">
        <v>4831</v>
      </c>
      <c r="C225" s="38" t="s">
        <v>5196</v>
      </c>
      <c r="D225" s="40">
        <v>0</v>
      </c>
      <c r="E225" s="40">
        <v>0</v>
      </c>
      <c r="F225" s="40">
        <v>13871685000</v>
      </c>
      <c r="G225" s="40">
        <f>F225</f>
        <v>13871685000</v>
      </c>
      <c r="H225" s="36"/>
    </row>
    <row r="226" spans="1:8" x14ac:dyDescent="0.25">
      <c r="A226" s="254" t="s">
        <v>5061</v>
      </c>
      <c r="B226" s="255"/>
      <c r="C226" s="39"/>
      <c r="D226" s="117">
        <f t="shared" ref="D226:F226" si="1">SUM(D225)</f>
        <v>0</v>
      </c>
      <c r="E226" s="117">
        <f t="shared" si="1"/>
        <v>0</v>
      </c>
      <c r="F226" s="117">
        <f t="shared" si="1"/>
        <v>13871685000</v>
      </c>
      <c r="G226" s="117">
        <f>SUM(G225)</f>
        <v>13871685000</v>
      </c>
      <c r="H226" s="119">
        <f>G226/G$227</f>
        <v>7.2384688773236228E-2</v>
      </c>
    </row>
    <row r="227" spans="1:8" x14ac:dyDescent="0.25">
      <c r="A227" s="241" t="s">
        <v>4398</v>
      </c>
      <c r="B227" s="242"/>
      <c r="C227" s="41"/>
      <c r="D227" s="120">
        <v>84461376706.25</v>
      </c>
      <c r="E227" s="120">
        <v>79621377577.75</v>
      </c>
      <c r="F227" s="120">
        <v>27428632716</v>
      </c>
      <c r="G227" s="120">
        <f>G226+G223+G216+G172+G150+G138+G135+G126+G100+G84+G74+G58+G33+G21</f>
        <v>191638387000</v>
      </c>
      <c r="H227" s="124">
        <f>H226+H223+H216+H172+H150+H138+H135+H126+H100+H84+H74+H58+H33+H21</f>
        <v>0.99996951837039827</v>
      </c>
    </row>
    <row r="228" spans="1:8" x14ac:dyDescent="0.25">
      <c r="G228" s="2"/>
    </row>
  </sheetData>
  <mergeCells count="18">
    <mergeCell ref="A227:B227"/>
    <mergeCell ref="A74:B74"/>
    <mergeCell ref="A84:B84"/>
    <mergeCell ref="A100:B100"/>
    <mergeCell ref="A126:B126"/>
    <mergeCell ref="A135:B135"/>
    <mergeCell ref="A138:B138"/>
    <mergeCell ref="A150:B150"/>
    <mergeCell ref="A172:B172"/>
    <mergeCell ref="A216:B216"/>
    <mergeCell ref="A223:B223"/>
    <mergeCell ref="A226:B226"/>
    <mergeCell ref="A58:B58"/>
    <mergeCell ref="A1:H1"/>
    <mergeCell ref="A2:H2"/>
    <mergeCell ref="A3:H3"/>
    <mergeCell ref="A21:B21"/>
    <mergeCell ref="A33:B33"/>
  </mergeCells>
  <pageMargins left="0.70866141732283472" right="0.70866141732283472" top="0.74803149606299213" bottom="0.74803149606299213" header="0.31496062992125984" footer="0.31496062992125984"/>
  <pageSetup paperSize="9" scale="97" firstPageNumber="168" fitToHeight="0" orientation="landscape" useFirstPageNumber="1" horizontalDpi="4294967295" verticalDpi="4294967295"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9"/>
  <sheetViews>
    <sheetView topLeftCell="B1" workbookViewId="0">
      <pane ySplit="4" topLeftCell="A71" activePane="bottomLeft" state="frozen"/>
      <selection pane="bottomLeft" activeCell="I86" sqref="I86"/>
    </sheetView>
  </sheetViews>
  <sheetFormatPr defaultRowHeight="11.25" x14ac:dyDescent="0.15"/>
  <cols>
    <col min="1" max="1" width="13.140625" style="58" bestFit="1" customWidth="1"/>
    <col min="2" max="2" width="53.5703125" style="111" customWidth="1"/>
    <col min="3" max="5" width="18.42578125" style="51" bestFit="1" customWidth="1"/>
    <col min="6" max="6" width="19.5703125" style="51" bestFit="1" customWidth="1"/>
    <col min="7" max="7" width="18.42578125" style="51" bestFit="1" customWidth="1"/>
    <col min="8" max="9" width="9.140625" style="51"/>
    <col min="10" max="10" width="18.7109375" style="51" bestFit="1" customWidth="1"/>
    <col min="11" max="16384" width="9.140625" style="51"/>
  </cols>
  <sheetData>
    <row r="1" spans="1:7" x14ac:dyDescent="0.15">
      <c r="A1" s="215" t="s">
        <v>4417</v>
      </c>
      <c r="B1" s="215"/>
      <c r="C1" s="215"/>
      <c r="D1" s="215"/>
      <c r="E1" s="215"/>
      <c r="F1" s="215"/>
    </row>
    <row r="2" spans="1:7" x14ac:dyDescent="0.15">
      <c r="A2" s="215" t="s">
        <v>5036</v>
      </c>
      <c r="B2" s="215"/>
      <c r="C2" s="215"/>
      <c r="D2" s="215"/>
      <c r="E2" s="215"/>
      <c r="F2" s="215"/>
    </row>
    <row r="3" spans="1:7" x14ac:dyDescent="0.15">
      <c r="A3" s="216" t="s">
        <v>5034</v>
      </c>
      <c r="B3" s="216"/>
      <c r="C3" s="216"/>
      <c r="D3" s="216"/>
      <c r="E3" s="216"/>
      <c r="F3" s="216"/>
    </row>
    <row r="4" spans="1:7" x14ac:dyDescent="0.15">
      <c r="A4" s="98" t="s">
        <v>2</v>
      </c>
      <c r="B4" s="98" t="s">
        <v>5002</v>
      </c>
      <c r="C4" s="99" t="s">
        <v>5003</v>
      </c>
      <c r="D4" s="99" t="s">
        <v>4447</v>
      </c>
      <c r="E4" s="99" t="s">
        <v>5005</v>
      </c>
      <c r="F4" s="143" t="s">
        <v>5006</v>
      </c>
      <c r="G4" s="138" t="s">
        <v>5578</v>
      </c>
    </row>
    <row r="5" spans="1:7" x14ac:dyDescent="0.15">
      <c r="A5" s="100"/>
      <c r="B5" s="94" t="s">
        <v>5007</v>
      </c>
      <c r="C5" s="94"/>
      <c r="D5" s="94"/>
      <c r="E5" s="94"/>
      <c r="F5" s="137"/>
      <c r="G5" s="138"/>
    </row>
    <row r="6" spans="1:7" x14ac:dyDescent="0.15">
      <c r="A6" s="53" t="s">
        <v>4755</v>
      </c>
      <c r="B6" s="101" t="s">
        <v>4509</v>
      </c>
      <c r="C6" s="55">
        <v>208989908.63999999</v>
      </c>
      <c r="D6" s="55">
        <v>1245598000</v>
      </c>
      <c r="E6" s="57">
        <v>0</v>
      </c>
      <c r="F6" s="144">
        <f t="shared" ref="F6:F41" si="0">SUM(C6:E6)</f>
        <v>1454587908.6399999</v>
      </c>
      <c r="G6" s="144">
        <f>SUM(D6:E6)</f>
        <v>1245598000</v>
      </c>
    </row>
    <row r="7" spans="1:7" x14ac:dyDescent="0.15">
      <c r="A7" s="53" t="s">
        <v>4746</v>
      </c>
      <c r="B7" s="101" t="s">
        <v>4500</v>
      </c>
      <c r="C7" s="55">
        <v>54725482.479999997</v>
      </c>
      <c r="D7" s="55">
        <v>318375000</v>
      </c>
      <c r="E7" s="57">
        <v>0</v>
      </c>
      <c r="F7" s="144">
        <f t="shared" si="0"/>
        <v>373100482.48000002</v>
      </c>
      <c r="G7" s="144">
        <f t="shared" ref="G7:G70" si="1">SUM(D7:E7)</f>
        <v>318375000</v>
      </c>
    </row>
    <row r="8" spans="1:7" x14ac:dyDescent="0.15">
      <c r="A8" s="53" t="s">
        <v>4702</v>
      </c>
      <c r="B8" s="101" t="s">
        <v>4457</v>
      </c>
      <c r="C8" s="57">
        <v>0</v>
      </c>
      <c r="D8" s="55">
        <v>100000000</v>
      </c>
      <c r="E8" s="57">
        <v>0</v>
      </c>
      <c r="F8" s="144">
        <f t="shared" si="0"/>
        <v>100000000</v>
      </c>
      <c r="G8" s="144">
        <f t="shared" si="1"/>
        <v>100000000</v>
      </c>
    </row>
    <row r="9" spans="1:7" x14ac:dyDescent="0.15">
      <c r="A9" s="53" t="s">
        <v>4932</v>
      </c>
      <c r="B9" s="101" t="s">
        <v>4670</v>
      </c>
      <c r="C9" s="57">
        <v>0</v>
      </c>
      <c r="D9" s="55">
        <v>83000000</v>
      </c>
      <c r="E9" s="57">
        <v>0</v>
      </c>
      <c r="F9" s="144">
        <f t="shared" si="0"/>
        <v>83000000</v>
      </c>
      <c r="G9" s="144">
        <f t="shared" si="1"/>
        <v>83000000</v>
      </c>
    </row>
    <row r="10" spans="1:7" x14ac:dyDescent="0.15">
      <c r="A10" s="53" t="s">
        <v>4959</v>
      </c>
      <c r="B10" s="101" t="s">
        <v>4696</v>
      </c>
      <c r="C10" s="57">
        <v>0</v>
      </c>
      <c r="D10" s="55">
        <v>29000000</v>
      </c>
      <c r="E10" s="57">
        <v>0</v>
      </c>
      <c r="F10" s="144">
        <f t="shared" si="0"/>
        <v>29000000</v>
      </c>
      <c r="G10" s="144">
        <f t="shared" si="1"/>
        <v>29000000</v>
      </c>
    </row>
    <row r="11" spans="1:7" x14ac:dyDescent="0.15">
      <c r="A11" s="53" t="s">
        <v>4958</v>
      </c>
      <c r="B11" s="101" t="s">
        <v>4695</v>
      </c>
      <c r="C11" s="57">
        <v>0</v>
      </c>
      <c r="D11" s="55">
        <v>48000000</v>
      </c>
      <c r="E11" s="57">
        <v>0</v>
      </c>
      <c r="F11" s="144">
        <f t="shared" si="0"/>
        <v>48000000</v>
      </c>
      <c r="G11" s="144">
        <f t="shared" si="1"/>
        <v>48000000</v>
      </c>
    </row>
    <row r="12" spans="1:7" x14ac:dyDescent="0.15">
      <c r="A12" s="53" t="s">
        <v>4953</v>
      </c>
      <c r="B12" s="101" t="s">
        <v>4690</v>
      </c>
      <c r="C12" s="57">
        <v>0</v>
      </c>
      <c r="D12" s="55">
        <v>50000000</v>
      </c>
      <c r="E12" s="57">
        <v>0</v>
      </c>
      <c r="F12" s="144">
        <f t="shared" si="0"/>
        <v>50000000</v>
      </c>
      <c r="G12" s="144">
        <f t="shared" si="1"/>
        <v>50000000</v>
      </c>
    </row>
    <row r="13" spans="1:7" x14ac:dyDescent="0.15">
      <c r="A13" s="53" t="s">
        <v>4750</v>
      </c>
      <c r="B13" s="101" t="s">
        <v>4504</v>
      </c>
      <c r="C13" s="55">
        <v>13771826.119999999</v>
      </c>
      <c r="D13" s="55">
        <v>13850000</v>
      </c>
      <c r="E13" s="57">
        <v>0</v>
      </c>
      <c r="F13" s="144">
        <f t="shared" si="0"/>
        <v>27621826.119999997</v>
      </c>
      <c r="G13" s="144">
        <f t="shared" si="1"/>
        <v>13850000</v>
      </c>
    </row>
    <row r="14" spans="1:7" x14ac:dyDescent="0.15">
      <c r="A14" s="53" t="s">
        <v>4957</v>
      </c>
      <c r="B14" s="101" t="s">
        <v>4694</v>
      </c>
      <c r="C14" s="57">
        <v>0</v>
      </c>
      <c r="D14" s="55">
        <v>14000000</v>
      </c>
      <c r="E14" s="57">
        <v>0</v>
      </c>
      <c r="F14" s="144">
        <f t="shared" si="0"/>
        <v>14000000</v>
      </c>
      <c r="G14" s="144">
        <f t="shared" si="1"/>
        <v>14000000</v>
      </c>
    </row>
    <row r="15" spans="1:7" x14ac:dyDescent="0.15">
      <c r="A15" s="53" t="s">
        <v>4754</v>
      </c>
      <c r="B15" s="101" t="s">
        <v>4508</v>
      </c>
      <c r="C15" s="57">
        <v>0</v>
      </c>
      <c r="D15" s="55">
        <v>30000000</v>
      </c>
      <c r="E15" s="57">
        <v>0</v>
      </c>
      <c r="F15" s="144">
        <f t="shared" si="0"/>
        <v>30000000</v>
      </c>
      <c r="G15" s="144">
        <f t="shared" si="1"/>
        <v>30000000</v>
      </c>
    </row>
    <row r="16" spans="1:7" x14ac:dyDescent="0.15">
      <c r="A16" s="53" t="s">
        <v>4759</v>
      </c>
      <c r="B16" s="101" t="s">
        <v>4513</v>
      </c>
      <c r="C16" s="55">
        <v>87406849.150000006</v>
      </c>
      <c r="D16" s="55">
        <v>362000000</v>
      </c>
      <c r="E16" s="57">
        <v>0</v>
      </c>
      <c r="F16" s="144">
        <f t="shared" si="0"/>
        <v>449406849.14999998</v>
      </c>
      <c r="G16" s="144">
        <f t="shared" si="1"/>
        <v>362000000</v>
      </c>
    </row>
    <row r="17" spans="1:10" x14ac:dyDescent="0.15">
      <c r="A17" s="53" t="s">
        <v>4411</v>
      </c>
      <c r="B17" s="101" t="s">
        <v>4392</v>
      </c>
      <c r="C17" s="55">
        <v>1031265157.61</v>
      </c>
      <c r="D17" s="55">
        <v>73262500</v>
      </c>
      <c r="E17" s="55">
        <v>400000000</v>
      </c>
      <c r="F17" s="144">
        <f t="shared" si="0"/>
        <v>1504527657.6100001</v>
      </c>
      <c r="G17" s="144">
        <f t="shared" si="1"/>
        <v>473262500</v>
      </c>
    </row>
    <row r="18" spans="1:10" x14ac:dyDescent="0.15">
      <c r="A18" s="53" t="s">
        <v>4762</v>
      </c>
      <c r="B18" s="101" t="s">
        <v>4516</v>
      </c>
      <c r="C18" s="55">
        <v>61124480.549999997</v>
      </c>
      <c r="D18" s="55">
        <v>41158750</v>
      </c>
      <c r="E18" s="57">
        <v>0</v>
      </c>
      <c r="F18" s="144">
        <f t="shared" si="0"/>
        <v>102283230.55</v>
      </c>
      <c r="G18" s="144">
        <f t="shared" si="1"/>
        <v>41158750</v>
      </c>
    </row>
    <row r="19" spans="1:10" x14ac:dyDescent="0.15">
      <c r="A19" s="53" t="s">
        <v>4764</v>
      </c>
      <c r="B19" s="101" t="s">
        <v>4518</v>
      </c>
      <c r="C19" s="55">
        <v>10568490.529999999</v>
      </c>
      <c r="D19" s="55">
        <v>15400000</v>
      </c>
      <c r="E19" s="57">
        <v>0</v>
      </c>
      <c r="F19" s="144">
        <f t="shared" si="0"/>
        <v>25968490.530000001</v>
      </c>
      <c r="G19" s="144">
        <f t="shared" si="1"/>
        <v>15400000</v>
      </c>
    </row>
    <row r="20" spans="1:10" x14ac:dyDescent="0.15">
      <c r="A20" s="53" t="s">
        <v>4766</v>
      </c>
      <c r="B20" s="101" t="s">
        <v>4520</v>
      </c>
      <c r="C20" s="55">
        <v>17576525.050000001</v>
      </c>
      <c r="D20" s="55">
        <v>54500000</v>
      </c>
      <c r="E20" s="57">
        <v>0</v>
      </c>
      <c r="F20" s="144">
        <f t="shared" si="0"/>
        <v>72076525.049999997</v>
      </c>
      <c r="G20" s="144">
        <f t="shared" si="1"/>
        <v>54500000</v>
      </c>
    </row>
    <row r="21" spans="1:10" x14ac:dyDescent="0.15">
      <c r="A21" s="53" t="s">
        <v>4769</v>
      </c>
      <c r="B21" s="101" t="s">
        <v>4523</v>
      </c>
      <c r="C21" s="55">
        <v>40812878.939999998</v>
      </c>
      <c r="D21" s="55">
        <v>25000000</v>
      </c>
      <c r="E21" s="57">
        <v>0</v>
      </c>
      <c r="F21" s="144">
        <f t="shared" si="0"/>
        <v>65812878.939999998</v>
      </c>
      <c r="G21" s="144">
        <f t="shared" si="1"/>
        <v>25000000</v>
      </c>
    </row>
    <row r="22" spans="1:10" x14ac:dyDescent="0.15">
      <c r="A22" s="53" t="s">
        <v>4407</v>
      </c>
      <c r="B22" s="101" t="s">
        <v>4388</v>
      </c>
      <c r="C22" s="55">
        <v>41370509.75</v>
      </c>
      <c r="D22" s="55">
        <v>23400000</v>
      </c>
      <c r="E22" s="55">
        <v>100000000</v>
      </c>
      <c r="F22" s="144">
        <f t="shared" si="0"/>
        <v>164770509.75</v>
      </c>
      <c r="G22" s="144">
        <f t="shared" si="1"/>
        <v>123400000</v>
      </c>
    </row>
    <row r="23" spans="1:10" x14ac:dyDescent="0.15">
      <c r="A23" s="53" t="s">
        <v>4773</v>
      </c>
      <c r="B23" s="101" t="s">
        <v>4525</v>
      </c>
      <c r="C23" s="57">
        <v>0</v>
      </c>
      <c r="D23" s="55">
        <v>41396250</v>
      </c>
      <c r="E23" s="57">
        <v>0</v>
      </c>
      <c r="F23" s="144">
        <f t="shared" si="0"/>
        <v>41396250</v>
      </c>
      <c r="G23" s="144">
        <f t="shared" si="1"/>
        <v>41396250</v>
      </c>
    </row>
    <row r="24" spans="1:10" x14ac:dyDescent="0.15">
      <c r="A24" s="53" t="s">
        <v>4774</v>
      </c>
      <c r="B24" s="101" t="s">
        <v>4526</v>
      </c>
      <c r="C24" s="57">
        <v>0</v>
      </c>
      <c r="D24" s="55">
        <v>48550000</v>
      </c>
      <c r="E24" s="57">
        <v>0</v>
      </c>
      <c r="F24" s="144">
        <f t="shared" si="0"/>
        <v>48550000</v>
      </c>
      <c r="G24" s="144">
        <f t="shared" si="1"/>
        <v>48550000</v>
      </c>
    </row>
    <row r="25" spans="1:10" x14ac:dyDescent="0.15">
      <c r="A25" s="53" t="s">
        <v>4775</v>
      </c>
      <c r="B25" s="101" t="s">
        <v>4527</v>
      </c>
      <c r="C25" s="55">
        <v>39325804.060000002</v>
      </c>
      <c r="D25" s="55">
        <v>27350000</v>
      </c>
      <c r="E25" s="55">
        <v>40000000</v>
      </c>
      <c r="F25" s="144">
        <f t="shared" si="0"/>
        <v>106675804.06</v>
      </c>
      <c r="G25" s="144">
        <f t="shared" si="1"/>
        <v>67350000</v>
      </c>
    </row>
    <row r="26" spans="1:10" ht="22.5" x14ac:dyDescent="0.15">
      <c r="A26" s="53" t="s">
        <v>4941</v>
      </c>
      <c r="B26" s="101" t="s">
        <v>4678</v>
      </c>
      <c r="C26" s="57">
        <v>0</v>
      </c>
      <c r="D26" s="55">
        <v>39000000</v>
      </c>
      <c r="E26" s="57">
        <v>0</v>
      </c>
      <c r="F26" s="144">
        <f t="shared" si="0"/>
        <v>39000000</v>
      </c>
      <c r="G26" s="144">
        <f t="shared" si="1"/>
        <v>39000000</v>
      </c>
      <c r="J26" s="147">
        <v>899826975.73000002</v>
      </c>
    </row>
    <row r="27" spans="1:10" ht="22.5" x14ac:dyDescent="0.15">
      <c r="A27" s="53" t="s">
        <v>5016</v>
      </c>
      <c r="B27" s="101" t="s">
        <v>5008</v>
      </c>
      <c r="C27" s="57">
        <v>0</v>
      </c>
      <c r="D27" s="55">
        <v>400000000</v>
      </c>
      <c r="E27" s="57">
        <v>0</v>
      </c>
      <c r="F27" s="144">
        <f t="shared" si="0"/>
        <v>400000000</v>
      </c>
      <c r="G27" s="144">
        <f t="shared" si="1"/>
        <v>400000000</v>
      </c>
      <c r="J27" s="147">
        <v>5467659079.71</v>
      </c>
    </row>
    <row r="28" spans="1:10" x14ac:dyDescent="0.15">
      <c r="A28" s="53" t="s">
        <v>5017</v>
      </c>
      <c r="B28" s="101" t="s">
        <v>5009</v>
      </c>
      <c r="C28" s="55">
        <v>781887412.47000003</v>
      </c>
      <c r="D28" s="57">
        <v>0</v>
      </c>
      <c r="E28" s="55">
        <v>117939563.26000001</v>
      </c>
      <c r="F28" s="144">
        <f t="shared" si="0"/>
        <v>899826975.73000002</v>
      </c>
      <c r="G28" s="144">
        <f t="shared" si="1"/>
        <v>117939563.26000001</v>
      </c>
      <c r="J28" s="148">
        <f>SUM(J26:J27)</f>
        <v>6367486055.4400005</v>
      </c>
    </row>
    <row r="29" spans="1:10" x14ac:dyDescent="0.15">
      <c r="A29" s="53" t="s">
        <v>5018</v>
      </c>
      <c r="B29" s="101" t="s">
        <v>4971</v>
      </c>
      <c r="C29" s="55">
        <v>4180900646.71</v>
      </c>
      <c r="D29" s="55">
        <v>1286758433</v>
      </c>
      <c r="E29" s="57">
        <v>0</v>
      </c>
      <c r="F29" s="144">
        <f t="shared" si="0"/>
        <v>5467659079.71</v>
      </c>
      <c r="G29" s="144">
        <f t="shared" si="1"/>
        <v>1286758433</v>
      </c>
      <c r="J29" s="147">
        <v>6367486055.4400005</v>
      </c>
    </row>
    <row r="30" spans="1:10" x14ac:dyDescent="0.15">
      <c r="A30" s="53" t="s">
        <v>4781</v>
      </c>
      <c r="B30" s="101" t="s">
        <v>4531</v>
      </c>
      <c r="C30" s="57">
        <v>0</v>
      </c>
      <c r="D30" s="55">
        <v>30000000</v>
      </c>
      <c r="E30" s="57">
        <v>0</v>
      </c>
      <c r="F30" s="144">
        <f t="shared" si="0"/>
        <v>30000000</v>
      </c>
      <c r="G30" s="144">
        <f t="shared" si="1"/>
        <v>30000000</v>
      </c>
    </row>
    <row r="31" spans="1:10" x14ac:dyDescent="0.15">
      <c r="A31" s="53" t="s">
        <v>4783</v>
      </c>
      <c r="B31" s="101" t="s">
        <v>4533</v>
      </c>
      <c r="C31" s="55">
        <v>372689134.51999998</v>
      </c>
      <c r="D31" s="55">
        <v>1850000000</v>
      </c>
      <c r="E31" s="57">
        <v>0</v>
      </c>
      <c r="F31" s="144">
        <f t="shared" si="0"/>
        <v>2222689134.52</v>
      </c>
      <c r="G31" s="144">
        <f t="shared" si="1"/>
        <v>1850000000</v>
      </c>
    </row>
    <row r="32" spans="1:10" x14ac:dyDescent="0.15">
      <c r="A32" s="53" t="s">
        <v>4409</v>
      </c>
      <c r="B32" s="101" t="s">
        <v>4390</v>
      </c>
      <c r="C32" s="55">
        <v>26061845.359999999</v>
      </c>
      <c r="D32" s="55">
        <v>46258000</v>
      </c>
      <c r="E32" s="55">
        <v>400000</v>
      </c>
      <c r="F32" s="144">
        <f t="shared" si="0"/>
        <v>72719845.359999999</v>
      </c>
      <c r="G32" s="144">
        <f t="shared" si="1"/>
        <v>46658000</v>
      </c>
    </row>
    <row r="33" spans="1:7" x14ac:dyDescent="0.15">
      <c r="A33" s="53" t="s">
        <v>4791</v>
      </c>
      <c r="B33" s="101" t="s">
        <v>4541</v>
      </c>
      <c r="C33" s="57">
        <v>0</v>
      </c>
      <c r="D33" s="55">
        <v>10000000</v>
      </c>
      <c r="E33" s="57">
        <v>0</v>
      </c>
      <c r="F33" s="144">
        <f t="shared" si="0"/>
        <v>10000000</v>
      </c>
      <c r="G33" s="144">
        <f t="shared" si="1"/>
        <v>10000000</v>
      </c>
    </row>
    <row r="34" spans="1:7" x14ac:dyDescent="0.15">
      <c r="A34" s="53" t="s">
        <v>4792</v>
      </c>
      <c r="B34" s="101" t="s">
        <v>4542</v>
      </c>
      <c r="C34" s="57">
        <v>0</v>
      </c>
      <c r="D34" s="55">
        <v>90600000</v>
      </c>
      <c r="E34" s="57">
        <v>0</v>
      </c>
      <c r="F34" s="144">
        <f t="shared" si="0"/>
        <v>90600000</v>
      </c>
      <c r="G34" s="144">
        <f t="shared" si="1"/>
        <v>90600000</v>
      </c>
    </row>
    <row r="35" spans="1:7" x14ac:dyDescent="0.15">
      <c r="A35" s="53" t="s">
        <v>4793</v>
      </c>
      <c r="B35" s="101" t="s">
        <v>4543</v>
      </c>
      <c r="C35" s="57">
        <v>0</v>
      </c>
      <c r="D35" s="55">
        <v>70211000</v>
      </c>
      <c r="E35" s="57">
        <v>0</v>
      </c>
      <c r="F35" s="144">
        <f t="shared" si="0"/>
        <v>70211000</v>
      </c>
      <c r="G35" s="144">
        <f t="shared" si="1"/>
        <v>70211000</v>
      </c>
    </row>
    <row r="36" spans="1:7" x14ac:dyDescent="0.15">
      <c r="A36" s="53" t="s">
        <v>4794</v>
      </c>
      <c r="B36" s="101" t="s">
        <v>4544</v>
      </c>
      <c r="C36" s="55">
        <v>217708746.47</v>
      </c>
      <c r="D36" s="55">
        <v>624000000</v>
      </c>
      <c r="E36" s="57">
        <v>0</v>
      </c>
      <c r="F36" s="144">
        <f t="shared" si="0"/>
        <v>841708746.47000003</v>
      </c>
      <c r="G36" s="144">
        <f t="shared" si="1"/>
        <v>624000000</v>
      </c>
    </row>
    <row r="37" spans="1:7" x14ac:dyDescent="0.15">
      <c r="A37" s="53" t="s">
        <v>4962</v>
      </c>
      <c r="B37" s="101" t="s">
        <v>4699</v>
      </c>
      <c r="C37" s="55">
        <v>176001011.71000001</v>
      </c>
      <c r="D37" s="55">
        <v>98000000</v>
      </c>
      <c r="E37" s="55">
        <v>53400000</v>
      </c>
      <c r="F37" s="144">
        <f t="shared" si="0"/>
        <v>327401011.71000004</v>
      </c>
      <c r="G37" s="144">
        <f t="shared" si="1"/>
        <v>151400000</v>
      </c>
    </row>
    <row r="38" spans="1:7" x14ac:dyDescent="0.15">
      <c r="A38" s="53" t="s">
        <v>4795</v>
      </c>
      <c r="B38" s="101" t="s">
        <v>4545</v>
      </c>
      <c r="C38" s="55">
        <v>50389510.280000001</v>
      </c>
      <c r="D38" s="55">
        <v>46648000</v>
      </c>
      <c r="E38" s="57">
        <v>0</v>
      </c>
      <c r="F38" s="144">
        <f t="shared" si="0"/>
        <v>97037510.280000001</v>
      </c>
      <c r="G38" s="144">
        <f t="shared" si="1"/>
        <v>46648000</v>
      </c>
    </row>
    <row r="39" spans="1:7" x14ac:dyDescent="0.15">
      <c r="A39" s="53" t="s">
        <v>5019</v>
      </c>
      <c r="B39" s="101" t="s">
        <v>4972</v>
      </c>
      <c r="C39" s="57">
        <v>0</v>
      </c>
      <c r="D39" s="57">
        <v>0</v>
      </c>
      <c r="E39" s="55">
        <v>122000000</v>
      </c>
      <c r="F39" s="144">
        <f t="shared" si="0"/>
        <v>122000000</v>
      </c>
      <c r="G39" s="144">
        <f t="shared" si="1"/>
        <v>122000000</v>
      </c>
    </row>
    <row r="40" spans="1:7" x14ac:dyDescent="0.15">
      <c r="A40" s="53" t="s">
        <v>4798</v>
      </c>
      <c r="B40" s="101" t="s">
        <v>4547</v>
      </c>
      <c r="C40" s="55">
        <v>17693910.460000001</v>
      </c>
      <c r="D40" s="55">
        <v>17175000</v>
      </c>
      <c r="E40" s="57">
        <v>0</v>
      </c>
      <c r="F40" s="144">
        <f t="shared" si="0"/>
        <v>34868910.460000001</v>
      </c>
      <c r="G40" s="144">
        <f t="shared" si="1"/>
        <v>17175000</v>
      </c>
    </row>
    <row r="41" spans="1:7" ht="15.75" customHeight="1" x14ac:dyDescent="0.15">
      <c r="A41" s="53" t="s">
        <v>5020</v>
      </c>
      <c r="B41" s="101" t="s">
        <v>4973</v>
      </c>
      <c r="C41" s="57">
        <v>0</v>
      </c>
      <c r="D41" s="57">
        <v>0</v>
      </c>
      <c r="E41" s="55">
        <v>2000000</v>
      </c>
      <c r="F41" s="144">
        <f t="shared" si="0"/>
        <v>2000000</v>
      </c>
      <c r="G41" s="144">
        <f t="shared" si="1"/>
        <v>2000000</v>
      </c>
    </row>
    <row r="42" spans="1:7" ht="16.5" customHeight="1" x14ac:dyDescent="0.15">
      <c r="A42" s="218" t="s">
        <v>5037</v>
      </c>
      <c r="B42" s="218"/>
      <c r="C42" s="218"/>
      <c r="D42" s="218"/>
      <c r="E42" s="218"/>
      <c r="F42" s="218"/>
      <c r="G42" s="144">
        <f t="shared" si="1"/>
        <v>0</v>
      </c>
    </row>
    <row r="43" spans="1:7" x14ac:dyDescent="0.15">
      <c r="A43" s="53" t="s">
        <v>5021</v>
      </c>
      <c r="B43" s="101" t="s">
        <v>4974</v>
      </c>
      <c r="C43" s="57">
        <v>0</v>
      </c>
      <c r="D43" s="57">
        <v>0</v>
      </c>
      <c r="E43" s="55">
        <v>3000000</v>
      </c>
      <c r="F43" s="144">
        <f t="shared" ref="F43:F58" si="2">SUM(C43:E43)</f>
        <v>3000000</v>
      </c>
      <c r="G43" s="144">
        <f t="shared" si="1"/>
        <v>3000000</v>
      </c>
    </row>
    <row r="44" spans="1:7" ht="22.5" x14ac:dyDescent="0.15">
      <c r="A44" s="53" t="s">
        <v>4946</v>
      </c>
      <c r="B44" s="101" t="s">
        <v>4683</v>
      </c>
      <c r="C44" s="57">
        <v>0</v>
      </c>
      <c r="D44" s="57">
        <v>0</v>
      </c>
      <c r="E44" s="55">
        <v>600000000</v>
      </c>
      <c r="F44" s="144">
        <f t="shared" si="2"/>
        <v>600000000</v>
      </c>
      <c r="G44" s="144">
        <f t="shared" si="1"/>
        <v>600000000</v>
      </c>
    </row>
    <row r="45" spans="1:7" x14ac:dyDescent="0.15">
      <c r="A45" s="53" t="s">
        <v>4799</v>
      </c>
      <c r="B45" s="101" t="s">
        <v>4548</v>
      </c>
      <c r="C45" s="57">
        <v>0</v>
      </c>
      <c r="D45" s="55">
        <v>4940000</v>
      </c>
      <c r="E45" s="57">
        <v>0</v>
      </c>
      <c r="F45" s="144">
        <f t="shared" si="2"/>
        <v>4940000</v>
      </c>
      <c r="G45" s="144">
        <f t="shared" si="1"/>
        <v>4940000</v>
      </c>
    </row>
    <row r="46" spans="1:7" x14ac:dyDescent="0.15">
      <c r="A46" s="53" t="s">
        <v>4800</v>
      </c>
      <c r="B46" s="101" t="s">
        <v>4549</v>
      </c>
      <c r="C46" s="57">
        <v>0</v>
      </c>
      <c r="D46" s="55">
        <v>48000000</v>
      </c>
      <c r="E46" s="57">
        <v>0</v>
      </c>
      <c r="F46" s="144">
        <f t="shared" si="2"/>
        <v>48000000</v>
      </c>
      <c r="G46" s="144">
        <f t="shared" si="1"/>
        <v>48000000</v>
      </c>
    </row>
    <row r="47" spans="1:7" x14ac:dyDescent="0.15">
      <c r="A47" s="53" t="s">
        <v>5022</v>
      </c>
      <c r="B47" s="101" t="s">
        <v>4975</v>
      </c>
      <c r="C47" s="57">
        <v>0</v>
      </c>
      <c r="D47" s="57">
        <v>0</v>
      </c>
      <c r="E47" s="55">
        <v>2500000</v>
      </c>
      <c r="F47" s="144">
        <f t="shared" si="2"/>
        <v>2500000</v>
      </c>
      <c r="G47" s="144">
        <f t="shared" si="1"/>
        <v>2500000</v>
      </c>
    </row>
    <row r="48" spans="1:7" x14ac:dyDescent="0.15">
      <c r="A48" s="53" t="s">
        <v>4801</v>
      </c>
      <c r="B48" s="101" t="s">
        <v>4550</v>
      </c>
      <c r="C48" s="57">
        <v>0</v>
      </c>
      <c r="D48" s="55">
        <v>2600000</v>
      </c>
      <c r="E48" s="57">
        <v>0</v>
      </c>
      <c r="F48" s="144">
        <f t="shared" si="2"/>
        <v>2600000</v>
      </c>
      <c r="G48" s="144">
        <f t="shared" si="1"/>
        <v>2600000</v>
      </c>
    </row>
    <row r="49" spans="1:7" x14ac:dyDescent="0.15">
      <c r="A49" s="53" t="s">
        <v>4802</v>
      </c>
      <c r="B49" s="101" t="s">
        <v>4551</v>
      </c>
      <c r="C49" s="57">
        <v>0</v>
      </c>
      <c r="D49" s="55">
        <v>27400000</v>
      </c>
      <c r="E49" s="57">
        <v>0</v>
      </c>
      <c r="F49" s="144">
        <f t="shared" si="2"/>
        <v>27400000</v>
      </c>
      <c r="G49" s="144">
        <f t="shared" si="1"/>
        <v>27400000</v>
      </c>
    </row>
    <row r="50" spans="1:7" x14ac:dyDescent="0.15">
      <c r="A50" s="53" t="s">
        <v>4803</v>
      </c>
      <c r="B50" s="101" t="s">
        <v>4552</v>
      </c>
      <c r="C50" s="55">
        <v>172988836.53999999</v>
      </c>
      <c r="D50" s="55">
        <v>126000000</v>
      </c>
      <c r="E50" s="55">
        <v>6000000</v>
      </c>
      <c r="F50" s="144">
        <f t="shared" si="2"/>
        <v>304988836.53999996</v>
      </c>
      <c r="G50" s="144">
        <f t="shared" si="1"/>
        <v>132000000</v>
      </c>
    </row>
    <row r="51" spans="1:7" ht="22.5" x14ac:dyDescent="0.15">
      <c r="A51" s="53" t="s">
        <v>4805</v>
      </c>
      <c r="B51" s="101" t="s">
        <v>4554</v>
      </c>
      <c r="C51" s="57">
        <v>0</v>
      </c>
      <c r="D51" s="55">
        <v>4000000</v>
      </c>
      <c r="E51" s="57">
        <v>0</v>
      </c>
      <c r="F51" s="144">
        <f t="shared" si="2"/>
        <v>4000000</v>
      </c>
      <c r="G51" s="144">
        <f t="shared" si="1"/>
        <v>4000000</v>
      </c>
    </row>
    <row r="52" spans="1:7" x14ac:dyDescent="0.15">
      <c r="A52" s="53" t="s">
        <v>4933</v>
      </c>
      <c r="B52" s="101" t="s">
        <v>4671</v>
      </c>
      <c r="C52" s="57">
        <v>0</v>
      </c>
      <c r="D52" s="55">
        <v>16000000</v>
      </c>
      <c r="E52" s="57">
        <v>0</v>
      </c>
      <c r="F52" s="144">
        <f t="shared" si="2"/>
        <v>16000000</v>
      </c>
      <c r="G52" s="144">
        <f t="shared" si="1"/>
        <v>16000000</v>
      </c>
    </row>
    <row r="53" spans="1:7" x14ac:dyDescent="0.15">
      <c r="A53" s="53" t="s">
        <v>4415</v>
      </c>
      <c r="B53" s="101" t="s">
        <v>4396</v>
      </c>
      <c r="C53" s="55">
        <v>17499188.34</v>
      </c>
      <c r="D53" s="55">
        <v>95400000</v>
      </c>
      <c r="E53" s="55">
        <v>15000000</v>
      </c>
      <c r="F53" s="144">
        <f t="shared" si="2"/>
        <v>127899188.34</v>
      </c>
      <c r="G53" s="144">
        <f t="shared" si="1"/>
        <v>110400000</v>
      </c>
    </row>
    <row r="54" spans="1:7" x14ac:dyDescent="0.15">
      <c r="A54" s="53" t="s">
        <v>4813</v>
      </c>
      <c r="B54" s="101" t="s">
        <v>4562</v>
      </c>
      <c r="C54" s="55">
        <v>110905922.48999999</v>
      </c>
      <c r="D54" s="55">
        <v>43000000</v>
      </c>
      <c r="E54" s="57">
        <v>0</v>
      </c>
      <c r="F54" s="144">
        <f t="shared" si="2"/>
        <v>153905922.49000001</v>
      </c>
      <c r="G54" s="144">
        <f t="shared" si="1"/>
        <v>43000000</v>
      </c>
    </row>
    <row r="55" spans="1:7" x14ac:dyDescent="0.15">
      <c r="A55" s="53" t="s">
        <v>4815</v>
      </c>
      <c r="B55" s="101" t="s">
        <v>4564</v>
      </c>
      <c r="C55" s="55">
        <v>79057027.739999995</v>
      </c>
      <c r="D55" s="55">
        <v>27525000</v>
      </c>
      <c r="E55" s="57">
        <v>0</v>
      </c>
      <c r="F55" s="144">
        <f t="shared" si="2"/>
        <v>106582027.73999999</v>
      </c>
      <c r="G55" s="144">
        <f t="shared" si="1"/>
        <v>27525000</v>
      </c>
    </row>
    <row r="56" spans="1:7" ht="22.5" x14ac:dyDescent="0.15">
      <c r="A56" s="53" t="s">
        <v>4817</v>
      </c>
      <c r="B56" s="101" t="s">
        <v>4566</v>
      </c>
      <c r="C56" s="57">
        <v>0</v>
      </c>
      <c r="D56" s="55">
        <v>4446000</v>
      </c>
      <c r="E56" s="57">
        <v>0</v>
      </c>
      <c r="F56" s="144">
        <f t="shared" si="2"/>
        <v>4446000</v>
      </c>
      <c r="G56" s="144">
        <f t="shared" si="1"/>
        <v>4446000</v>
      </c>
    </row>
    <row r="57" spans="1:7" x14ac:dyDescent="0.15">
      <c r="A57" s="53" t="s">
        <v>4915</v>
      </c>
      <c r="B57" s="101" t="s">
        <v>4654</v>
      </c>
      <c r="C57" s="55">
        <v>62845979.609999999</v>
      </c>
      <c r="D57" s="55">
        <v>26325000</v>
      </c>
      <c r="E57" s="55">
        <v>2567181000</v>
      </c>
      <c r="F57" s="144">
        <f t="shared" si="2"/>
        <v>2656351979.6100001</v>
      </c>
      <c r="G57" s="144">
        <f t="shared" si="1"/>
        <v>2593506000</v>
      </c>
    </row>
    <row r="58" spans="1:7" x14ac:dyDescent="0.15">
      <c r="A58" s="53" t="s">
        <v>4916</v>
      </c>
      <c r="B58" s="101" t="s">
        <v>4655</v>
      </c>
      <c r="C58" s="57">
        <v>0</v>
      </c>
      <c r="D58" s="55">
        <v>3500000</v>
      </c>
      <c r="E58" s="57">
        <v>0</v>
      </c>
      <c r="F58" s="144">
        <f t="shared" si="2"/>
        <v>3500000</v>
      </c>
      <c r="G58" s="144">
        <f t="shared" si="1"/>
        <v>3500000</v>
      </c>
    </row>
    <row r="59" spans="1:7" x14ac:dyDescent="0.15">
      <c r="A59" s="102" t="s">
        <v>5010</v>
      </c>
      <c r="B59" s="102"/>
      <c r="C59" s="103">
        <v>7873567085.5799999</v>
      </c>
      <c r="D59" s="103">
        <v>7681626933</v>
      </c>
      <c r="E59" s="103">
        <v>4029420563.2600002</v>
      </c>
      <c r="F59" s="145">
        <f>SUM(F6:F58)</f>
        <v>19584614581.84</v>
      </c>
      <c r="G59" s="145">
        <f>SUM(G6:G58)</f>
        <v>11711047496.26</v>
      </c>
    </row>
    <row r="60" spans="1:7" x14ac:dyDescent="0.15">
      <c r="A60" s="100"/>
      <c r="B60" s="94" t="s">
        <v>5011</v>
      </c>
      <c r="C60" s="94"/>
      <c r="D60" s="94"/>
      <c r="E60" s="94"/>
      <c r="F60" s="137"/>
      <c r="G60" s="144">
        <f t="shared" si="1"/>
        <v>0</v>
      </c>
    </row>
    <row r="61" spans="1:7" x14ac:dyDescent="0.15">
      <c r="A61" s="53" t="s">
        <v>4922</v>
      </c>
      <c r="B61" s="101" t="s">
        <v>4660</v>
      </c>
      <c r="C61" s="55">
        <v>418536801.95999998</v>
      </c>
      <c r="D61" s="55">
        <v>72050000</v>
      </c>
      <c r="E61" s="57">
        <v>0</v>
      </c>
      <c r="F61" s="144">
        <f t="shared" ref="F61:F79" si="3">SUM(C61:E61)</f>
        <v>490586801.95999998</v>
      </c>
      <c r="G61" s="144">
        <f t="shared" si="1"/>
        <v>72050000</v>
      </c>
    </row>
    <row r="62" spans="1:7" ht="22.5" x14ac:dyDescent="0.15">
      <c r="A62" s="53" t="s">
        <v>4945</v>
      </c>
      <c r="B62" s="101" t="s">
        <v>4682</v>
      </c>
      <c r="C62" s="57">
        <v>0</v>
      </c>
      <c r="D62" s="55">
        <v>2375000</v>
      </c>
      <c r="E62" s="57">
        <v>0</v>
      </c>
      <c r="F62" s="144">
        <f t="shared" si="3"/>
        <v>2375000</v>
      </c>
      <c r="G62" s="144">
        <f t="shared" si="1"/>
        <v>2375000</v>
      </c>
    </row>
    <row r="63" spans="1:7" x14ac:dyDescent="0.15">
      <c r="A63" s="53" t="s">
        <v>4961</v>
      </c>
      <c r="B63" s="101" t="s">
        <v>4698</v>
      </c>
      <c r="C63" s="57">
        <v>0</v>
      </c>
      <c r="D63" s="55">
        <v>5000000</v>
      </c>
      <c r="E63" s="57">
        <v>0</v>
      </c>
      <c r="F63" s="144">
        <f t="shared" si="3"/>
        <v>5000000</v>
      </c>
      <c r="G63" s="144">
        <f t="shared" si="1"/>
        <v>5000000</v>
      </c>
    </row>
    <row r="64" spans="1:7" x14ac:dyDescent="0.15">
      <c r="A64" s="53" t="s">
        <v>4819</v>
      </c>
      <c r="B64" s="101" t="s">
        <v>4567</v>
      </c>
      <c r="C64" s="57">
        <v>0</v>
      </c>
      <c r="D64" s="55">
        <v>950000</v>
      </c>
      <c r="E64" s="57">
        <v>0</v>
      </c>
      <c r="F64" s="144">
        <f t="shared" si="3"/>
        <v>950000</v>
      </c>
      <c r="G64" s="144">
        <f t="shared" si="1"/>
        <v>950000</v>
      </c>
    </row>
    <row r="65" spans="1:7" x14ac:dyDescent="0.15">
      <c r="A65" s="53" t="s">
        <v>4820</v>
      </c>
      <c r="B65" s="101" t="s">
        <v>4568</v>
      </c>
      <c r="C65" s="55">
        <v>418536801.95999998</v>
      </c>
      <c r="D65" s="55">
        <v>8631000</v>
      </c>
      <c r="E65" s="57">
        <v>0</v>
      </c>
      <c r="F65" s="144">
        <f t="shared" si="3"/>
        <v>427167801.95999998</v>
      </c>
      <c r="G65" s="144">
        <f t="shared" si="1"/>
        <v>8631000</v>
      </c>
    </row>
    <row r="66" spans="1:7" x14ac:dyDescent="0.15">
      <c r="A66" s="53" t="s">
        <v>4822</v>
      </c>
      <c r="B66" s="101" t="s">
        <v>4570</v>
      </c>
      <c r="C66" s="57">
        <v>0</v>
      </c>
      <c r="D66" s="55">
        <v>8550000</v>
      </c>
      <c r="E66" s="57">
        <v>0</v>
      </c>
      <c r="F66" s="144">
        <f t="shared" si="3"/>
        <v>8550000</v>
      </c>
      <c r="G66" s="144">
        <f t="shared" si="1"/>
        <v>8550000</v>
      </c>
    </row>
    <row r="67" spans="1:7" x14ac:dyDescent="0.15">
      <c r="A67" s="53" t="s">
        <v>4823</v>
      </c>
      <c r="B67" s="101" t="s">
        <v>4571</v>
      </c>
      <c r="C67" s="55">
        <v>72757614.269999996</v>
      </c>
      <c r="D67" s="55">
        <v>3500000</v>
      </c>
      <c r="E67" s="57">
        <v>0</v>
      </c>
      <c r="F67" s="144">
        <f t="shared" si="3"/>
        <v>76257614.269999996</v>
      </c>
      <c r="G67" s="144">
        <f t="shared" si="1"/>
        <v>3500000</v>
      </c>
    </row>
    <row r="68" spans="1:7" x14ac:dyDescent="0.15">
      <c r="A68" s="53" t="s">
        <v>4825</v>
      </c>
      <c r="B68" s="101" t="s">
        <v>4573</v>
      </c>
      <c r="C68" s="57">
        <v>0</v>
      </c>
      <c r="D68" s="55">
        <v>6000000</v>
      </c>
      <c r="E68" s="57">
        <v>0</v>
      </c>
      <c r="F68" s="144">
        <f t="shared" si="3"/>
        <v>6000000</v>
      </c>
      <c r="G68" s="144">
        <f t="shared" si="1"/>
        <v>6000000</v>
      </c>
    </row>
    <row r="69" spans="1:7" x14ac:dyDescent="0.15">
      <c r="A69" s="53" t="s">
        <v>4826</v>
      </c>
      <c r="B69" s="101" t="s">
        <v>4574</v>
      </c>
      <c r="C69" s="57">
        <v>0</v>
      </c>
      <c r="D69" s="55">
        <v>4940000</v>
      </c>
      <c r="E69" s="57">
        <v>0</v>
      </c>
      <c r="F69" s="144">
        <f t="shared" si="3"/>
        <v>4940000</v>
      </c>
      <c r="G69" s="144">
        <f t="shared" si="1"/>
        <v>4940000</v>
      </c>
    </row>
    <row r="70" spans="1:7" ht="22.5" x14ac:dyDescent="0.15">
      <c r="A70" s="53" t="s">
        <v>4763</v>
      </c>
      <c r="B70" s="101" t="s">
        <v>4517</v>
      </c>
      <c r="C70" s="57">
        <v>0</v>
      </c>
      <c r="D70" s="55">
        <v>3705000</v>
      </c>
      <c r="E70" s="57">
        <v>0</v>
      </c>
      <c r="F70" s="144">
        <f t="shared" si="3"/>
        <v>3705000</v>
      </c>
      <c r="G70" s="144">
        <f t="shared" si="1"/>
        <v>3705000</v>
      </c>
    </row>
    <row r="71" spans="1:7" x14ac:dyDescent="0.15">
      <c r="A71" s="53" t="s">
        <v>4399</v>
      </c>
      <c r="B71" s="101" t="s">
        <v>4380</v>
      </c>
      <c r="C71" s="55">
        <v>171992357.25</v>
      </c>
      <c r="D71" s="55">
        <v>5767000000</v>
      </c>
      <c r="E71" s="55">
        <v>11575880000</v>
      </c>
      <c r="F71" s="144">
        <f t="shared" si="3"/>
        <v>17514872357.25</v>
      </c>
      <c r="G71" s="144">
        <f t="shared" ref="G71:G134" si="4">SUM(D71:E71)</f>
        <v>17342880000</v>
      </c>
    </row>
    <row r="72" spans="1:7" x14ac:dyDescent="0.15">
      <c r="A72" s="53" t="s">
        <v>4830</v>
      </c>
      <c r="B72" s="101" t="s">
        <v>4578</v>
      </c>
      <c r="C72" s="57">
        <v>0</v>
      </c>
      <c r="D72" s="55">
        <v>24000000</v>
      </c>
      <c r="E72" s="57">
        <v>0</v>
      </c>
      <c r="F72" s="144">
        <f t="shared" si="3"/>
        <v>24000000</v>
      </c>
      <c r="G72" s="144">
        <f t="shared" si="4"/>
        <v>24000000</v>
      </c>
    </row>
    <row r="73" spans="1:7" x14ac:dyDescent="0.15">
      <c r="A73" s="53" t="s">
        <v>4938</v>
      </c>
      <c r="B73" s="101" t="s">
        <v>4675</v>
      </c>
      <c r="C73" s="57">
        <v>0</v>
      </c>
      <c r="D73" s="55">
        <v>12000000</v>
      </c>
      <c r="E73" s="57">
        <v>0</v>
      </c>
      <c r="F73" s="144">
        <f t="shared" si="3"/>
        <v>12000000</v>
      </c>
      <c r="G73" s="144">
        <f t="shared" si="4"/>
        <v>12000000</v>
      </c>
    </row>
    <row r="74" spans="1:7" x14ac:dyDescent="0.15">
      <c r="A74" s="53" t="s">
        <v>4949</v>
      </c>
      <c r="B74" s="101" t="s">
        <v>4686</v>
      </c>
      <c r="C74" s="57">
        <v>0</v>
      </c>
      <c r="D74" s="55">
        <v>12000000</v>
      </c>
      <c r="E74" s="57">
        <v>0</v>
      </c>
      <c r="F74" s="144">
        <f t="shared" si="3"/>
        <v>12000000</v>
      </c>
      <c r="G74" s="144">
        <f t="shared" si="4"/>
        <v>12000000</v>
      </c>
    </row>
    <row r="75" spans="1:7" x14ac:dyDescent="0.15">
      <c r="A75" s="53" t="s">
        <v>4831</v>
      </c>
      <c r="B75" s="101" t="s">
        <v>4579</v>
      </c>
      <c r="C75" s="57">
        <v>0</v>
      </c>
      <c r="D75" s="55">
        <v>44000000</v>
      </c>
      <c r="E75" s="55">
        <v>13871685000</v>
      </c>
      <c r="F75" s="144">
        <f t="shared" si="3"/>
        <v>13915685000</v>
      </c>
      <c r="G75" s="144">
        <f t="shared" si="4"/>
        <v>13915685000</v>
      </c>
    </row>
    <row r="76" spans="1:7" x14ac:dyDescent="0.15">
      <c r="A76" s="53" t="s">
        <v>4832</v>
      </c>
      <c r="B76" s="101" t="s">
        <v>4580</v>
      </c>
      <c r="C76" s="55">
        <v>170529792.81999999</v>
      </c>
      <c r="D76" s="55">
        <v>550000000</v>
      </c>
      <c r="E76" s="57">
        <v>0</v>
      </c>
      <c r="F76" s="144">
        <f t="shared" si="3"/>
        <v>720529792.81999993</v>
      </c>
      <c r="G76" s="144">
        <f t="shared" si="4"/>
        <v>550000000</v>
      </c>
    </row>
    <row r="77" spans="1:7" x14ac:dyDescent="0.15">
      <c r="A77" s="53" t="s">
        <v>4943</v>
      </c>
      <c r="B77" s="101" t="s">
        <v>4680</v>
      </c>
      <c r="C77" s="57">
        <v>0</v>
      </c>
      <c r="D77" s="55">
        <v>37050000</v>
      </c>
      <c r="E77" s="57">
        <v>0</v>
      </c>
      <c r="F77" s="144">
        <f t="shared" si="3"/>
        <v>37050000</v>
      </c>
      <c r="G77" s="144">
        <f t="shared" si="4"/>
        <v>37050000</v>
      </c>
    </row>
    <row r="78" spans="1:7" x14ac:dyDescent="0.15">
      <c r="A78" s="53" t="s">
        <v>4834</v>
      </c>
      <c r="B78" s="101" t="s">
        <v>4582</v>
      </c>
      <c r="C78" s="57">
        <v>0</v>
      </c>
      <c r="D78" s="57">
        <v>0</v>
      </c>
      <c r="E78" s="55">
        <v>5999151305</v>
      </c>
      <c r="F78" s="144">
        <f t="shared" si="3"/>
        <v>5999151305</v>
      </c>
      <c r="G78" s="144">
        <f t="shared" si="4"/>
        <v>5999151305</v>
      </c>
    </row>
    <row r="79" spans="1:7" x14ac:dyDescent="0.15">
      <c r="A79" s="53" t="s">
        <v>4777</v>
      </c>
      <c r="B79" s="101" t="s">
        <v>4529</v>
      </c>
      <c r="C79" s="57">
        <v>0</v>
      </c>
      <c r="D79" s="55">
        <v>12000000</v>
      </c>
      <c r="E79" s="57">
        <v>0</v>
      </c>
      <c r="F79" s="144">
        <f t="shared" si="3"/>
        <v>12000000</v>
      </c>
      <c r="G79" s="144">
        <f t="shared" si="4"/>
        <v>12000000</v>
      </c>
    </row>
    <row r="80" spans="1:7" x14ac:dyDescent="0.15">
      <c r="A80" s="218" t="s">
        <v>5038</v>
      </c>
      <c r="B80" s="218"/>
      <c r="C80" s="218"/>
      <c r="D80" s="218"/>
      <c r="E80" s="218"/>
      <c r="F80" s="218"/>
      <c r="G80" s="144">
        <f t="shared" si="4"/>
        <v>0</v>
      </c>
    </row>
    <row r="81" spans="1:10" x14ac:dyDescent="0.15">
      <c r="A81" s="53" t="s">
        <v>4808</v>
      </c>
      <c r="B81" s="101" t="s">
        <v>4557</v>
      </c>
      <c r="C81" s="55">
        <v>241511840.81999999</v>
      </c>
      <c r="D81" s="55">
        <v>94000000</v>
      </c>
      <c r="E81" s="57">
        <v>0</v>
      </c>
      <c r="F81" s="144">
        <f t="shared" ref="F81:F116" si="5">SUM(C81:E81)</f>
        <v>335511840.81999999</v>
      </c>
      <c r="G81" s="144">
        <f t="shared" si="4"/>
        <v>94000000</v>
      </c>
      <c r="J81" s="147">
        <v>191638387000</v>
      </c>
    </row>
    <row r="82" spans="1:10" x14ac:dyDescent="0.15">
      <c r="A82" s="53" t="s">
        <v>4812</v>
      </c>
      <c r="B82" s="101" t="s">
        <v>4561</v>
      </c>
      <c r="C82" s="55">
        <v>66772155.43</v>
      </c>
      <c r="D82" s="55">
        <v>32000000</v>
      </c>
      <c r="E82" s="57">
        <v>0</v>
      </c>
      <c r="F82" s="144">
        <f t="shared" si="5"/>
        <v>98772155.430000007</v>
      </c>
      <c r="G82" s="144">
        <f t="shared" si="4"/>
        <v>32000000</v>
      </c>
      <c r="J82" s="147">
        <v>191638386997</v>
      </c>
    </row>
    <row r="83" spans="1:10" x14ac:dyDescent="0.15">
      <c r="A83" s="53" t="s">
        <v>4835</v>
      </c>
      <c r="B83" s="101" t="s">
        <v>4583</v>
      </c>
      <c r="C83" s="55">
        <v>212124216.5</v>
      </c>
      <c r="D83" s="55">
        <v>38525000</v>
      </c>
      <c r="E83" s="57">
        <v>0</v>
      </c>
      <c r="F83" s="144">
        <f t="shared" si="5"/>
        <v>250649216.5</v>
      </c>
      <c r="G83" s="144">
        <f t="shared" si="4"/>
        <v>38525000</v>
      </c>
      <c r="J83" s="148">
        <f>J81-J82</f>
        <v>3</v>
      </c>
    </row>
    <row r="84" spans="1:10" x14ac:dyDescent="0.15">
      <c r="A84" s="53" t="s">
        <v>4836</v>
      </c>
      <c r="B84" s="101" t="s">
        <v>4584</v>
      </c>
      <c r="C84" s="57">
        <v>0</v>
      </c>
      <c r="D84" s="55">
        <v>5300000</v>
      </c>
      <c r="E84" s="57">
        <v>0</v>
      </c>
      <c r="F84" s="144">
        <f t="shared" si="5"/>
        <v>5300000</v>
      </c>
      <c r="G84" s="144">
        <f t="shared" si="4"/>
        <v>5300000</v>
      </c>
    </row>
    <row r="85" spans="1:10" x14ac:dyDescent="0.15">
      <c r="A85" s="53" t="s">
        <v>4837</v>
      </c>
      <c r="B85" s="101" t="s">
        <v>4585</v>
      </c>
      <c r="C85" s="55">
        <v>51509061.850000001</v>
      </c>
      <c r="D85" s="55">
        <v>25438000</v>
      </c>
      <c r="E85" s="55">
        <v>40000000</v>
      </c>
      <c r="F85" s="144">
        <f t="shared" si="5"/>
        <v>116947061.84999999</v>
      </c>
      <c r="G85" s="144">
        <f t="shared" si="4"/>
        <v>65438000</v>
      </c>
    </row>
    <row r="86" spans="1:10" x14ac:dyDescent="0.15">
      <c r="A86" s="53" t="s">
        <v>4950</v>
      </c>
      <c r="B86" s="101" t="s">
        <v>4687</v>
      </c>
      <c r="C86" s="57">
        <v>0</v>
      </c>
      <c r="D86" s="55">
        <v>30000000</v>
      </c>
      <c r="E86" s="57">
        <v>0</v>
      </c>
      <c r="F86" s="144">
        <f t="shared" si="5"/>
        <v>30000000</v>
      </c>
      <c r="G86" s="144">
        <f t="shared" si="4"/>
        <v>30000000</v>
      </c>
      <c r="J86" s="59">
        <f>F59+F120</f>
        <v>64357913505.369995</v>
      </c>
    </row>
    <row r="87" spans="1:10" x14ac:dyDescent="0.15">
      <c r="A87" s="53" t="s">
        <v>5023</v>
      </c>
      <c r="B87" s="101" t="s">
        <v>4976</v>
      </c>
      <c r="C87" s="57">
        <v>0</v>
      </c>
      <c r="D87" s="57">
        <v>0</v>
      </c>
      <c r="E87" s="55">
        <v>178000000</v>
      </c>
      <c r="F87" s="144">
        <f t="shared" si="5"/>
        <v>178000000</v>
      </c>
      <c r="G87" s="144">
        <f t="shared" si="4"/>
        <v>178000000</v>
      </c>
    </row>
    <row r="88" spans="1:10" x14ac:dyDescent="0.15">
      <c r="A88" s="53" t="s">
        <v>4840</v>
      </c>
      <c r="B88" s="101" t="s">
        <v>4586</v>
      </c>
      <c r="C88" s="55">
        <v>82131537.739999995</v>
      </c>
      <c r="D88" s="55">
        <v>69400000</v>
      </c>
      <c r="E88" s="57">
        <v>0</v>
      </c>
      <c r="F88" s="144">
        <f t="shared" si="5"/>
        <v>151531537.74000001</v>
      </c>
      <c r="G88" s="144">
        <f t="shared" si="4"/>
        <v>69400000</v>
      </c>
    </row>
    <row r="89" spans="1:10" ht="22.5" x14ac:dyDescent="0.15">
      <c r="A89" s="53" t="s">
        <v>4924</v>
      </c>
      <c r="B89" s="101" t="s">
        <v>4662</v>
      </c>
      <c r="C89" s="57">
        <v>0</v>
      </c>
      <c r="D89" s="55">
        <v>5130000</v>
      </c>
      <c r="E89" s="57">
        <v>0</v>
      </c>
      <c r="F89" s="144">
        <f t="shared" si="5"/>
        <v>5130000</v>
      </c>
      <c r="G89" s="144">
        <f t="shared" si="4"/>
        <v>5130000</v>
      </c>
      <c r="J89" s="147">
        <v>64351013485.369995</v>
      </c>
    </row>
    <row r="90" spans="1:10" x14ac:dyDescent="0.15">
      <c r="A90" s="53" t="s">
        <v>4930</v>
      </c>
      <c r="B90" s="101" t="s">
        <v>4668</v>
      </c>
      <c r="C90" s="55">
        <v>178294502.75999999</v>
      </c>
      <c r="D90" s="55">
        <v>167100000</v>
      </c>
      <c r="E90" s="57">
        <v>0</v>
      </c>
      <c r="F90" s="144">
        <f t="shared" si="5"/>
        <v>345394502.75999999</v>
      </c>
      <c r="G90" s="144">
        <f t="shared" si="4"/>
        <v>167100000</v>
      </c>
      <c r="J90" s="148">
        <f>J86-J89</f>
        <v>6900020</v>
      </c>
    </row>
    <row r="91" spans="1:10" ht="22.5" x14ac:dyDescent="0.15">
      <c r="A91" s="53" t="s">
        <v>4841</v>
      </c>
      <c r="B91" s="101" t="s">
        <v>4587</v>
      </c>
      <c r="C91" s="57">
        <v>0</v>
      </c>
      <c r="D91" s="55">
        <v>8000000</v>
      </c>
      <c r="E91" s="57">
        <v>0</v>
      </c>
      <c r="F91" s="144">
        <f t="shared" si="5"/>
        <v>8000000</v>
      </c>
      <c r="G91" s="144">
        <f t="shared" si="4"/>
        <v>8000000</v>
      </c>
    </row>
    <row r="92" spans="1:10" x14ac:dyDescent="0.15">
      <c r="A92" s="53" t="s">
        <v>4842</v>
      </c>
      <c r="B92" s="101" t="s">
        <v>4588</v>
      </c>
      <c r="C92" s="55">
        <v>153221896.72999999</v>
      </c>
      <c r="D92" s="55">
        <v>370000000</v>
      </c>
      <c r="E92" s="57">
        <v>0</v>
      </c>
      <c r="F92" s="144">
        <f t="shared" si="5"/>
        <v>523221896.73000002</v>
      </c>
      <c r="G92" s="144">
        <f t="shared" si="4"/>
        <v>370000000</v>
      </c>
      <c r="J92" s="147">
        <v>2567181000</v>
      </c>
    </row>
    <row r="93" spans="1:10" ht="12.75" x14ac:dyDescent="0.2">
      <c r="A93" s="53" t="s">
        <v>4960</v>
      </c>
      <c r="B93" s="101" t="s">
        <v>4697</v>
      </c>
      <c r="C93" s="57">
        <v>0</v>
      </c>
      <c r="D93" s="55">
        <v>15000000</v>
      </c>
      <c r="E93" s="57">
        <v>0</v>
      </c>
      <c r="F93" s="144">
        <f t="shared" si="5"/>
        <v>15000000</v>
      </c>
      <c r="G93" s="144">
        <f t="shared" si="4"/>
        <v>15000000</v>
      </c>
      <c r="J93" s="149">
        <v>2565681000</v>
      </c>
    </row>
    <row r="94" spans="1:10" x14ac:dyDescent="0.15">
      <c r="A94" s="53" t="s">
        <v>4919</v>
      </c>
      <c r="B94" s="101" t="s">
        <v>4657</v>
      </c>
      <c r="C94" s="55">
        <v>554113677.84000003</v>
      </c>
      <c r="D94" s="55">
        <v>88705000</v>
      </c>
      <c r="E94" s="57">
        <v>0</v>
      </c>
      <c r="F94" s="144">
        <f t="shared" si="5"/>
        <v>642818677.84000003</v>
      </c>
      <c r="G94" s="144">
        <f t="shared" si="4"/>
        <v>88705000</v>
      </c>
      <c r="J94" s="148">
        <f>J92-J93</f>
        <v>1500000</v>
      </c>
    </row>
    <row r="95" spans="1:10" x14ac:dyDescent="0.15">
      <c r="A95" s="53" t="s">
        <v>4846</v>
      </c>
      <c r="B95" s="101" t="s">
        <v>4591</v>
      </c>
      <c r="C95" s="57">
        <v>0</v>
      </c>
      <c r="D95" s="55">
        <v>6175000</v>
      </c>
      <c r="E95" s="57">
        <v>0</v>
      </c>
      <c r="F95" s="144">
        <f t="shared" si="5"/>
        <v>6175000</v>
      </c>
      <c r="G95" s="144">
        <f t="shared" si="4"/>
        <v>6175000</v>
      </c>
    </row>
    <row r="96" spans="1:10" x14ac:dyDescent="0.15">
      <c r="A96" s="53" t="s">
        <v>5024</v>
      </c>
      <c r="B96" s="101" t="s">
        <v>4977</v>
      </c>
      <c r="C96" s="57">
        <v>0</v>
      </c>
      <c r="D96" s="57">
        <v>0</v>
      </c>
      <c r="E96" s="55">
        <v>6000000</v>
      </c>
      <c r="F96" s="144">
        <f t="shared" si="5"/>
        <v>6000000</v>
      </c>
      <c r="G96" s="144">
        <f t="shared" si="4"/>
        <v>6000000</v>
      </c>
    </row>
    <row r="97" spans="1:7" x14ac:dyDescent="0.15">
      <c r="A97" s="53" t="s">
        <v>4925</v>
      </c>
      <c r="B97" s="101" t="s">
        <v>4663</v>
      </c>
      <c r="C97" s="55">
        <v>374999446.49000001</v>
      </c>
      <c r="D97" s="55">
        <v>36000000</v>
      </c>
      <c r="E97" s="57">
        <v>0</v>
      </c>
      <c r="F97" s="144">
        <f t="shared" si="5"/>
        <v>410999446.49000001</v>
      </c>
      <c r="G97" s="144">
        <f t="shared" si="4"/>
        <v>36000000</v>
      </c>
    </row>
    <row r="98" spans="1:7" x14ac:dyDescent="0.15">
      <c r="A98" s="53" t="s">
        <v>5025</v>
      </c>
      <c r="B98" s="101" t="s">
        <v>4978</v>
      </c>
      <c r="C98" s="57">
        <v>0</v>
      </c>
      <c r="D98" s="57">
        <v>0</v>
      </c>
      <c r="E98" s="55">
        <v>50000000</v>
      </c>
      <c r="F98" s="144">
        <f t="shared" si="5"/>
        <v>50000000</v>
      </c>
      <c r="G98" s="144">
        <f t="shared" si="4"/>
        <v>50000000</v>
      </c>
    </row>
    <row r="99" spans="1:7" ht="22.5" x14ac:dyDescent="0.15">
      <c r="A99" s="53" t="s">
        <v>4848</v>
      </c>
      <c r="B99" s="101" t="s">
        <v>4592</v>
      </c>
      <c r="C99" s="57">
        <v>0</v>
      </c>
      <c r="D99" s="55">
        <v>3705000</v>
      </c>
      <c r="E99" s="57">
        <v>0</v>
      </c>
      <c r="F99" s="144">
        <f t="shared" si="5"/>
        <v>3705000</v>
      </c>
      <c r="G99" s="144">
        <f t="shared" si="4"/>
        <v>3705000</v>
      </c>
    </row>
    <row r="100" spans="1:7" x14ac:dyDescent="0.15">
      <c r="A100" s="53" t="s">
        <v>4849</v>
      </c>
      <c r="B100" s="101" t="s">
        <v>4593</v>
      </c>
      <c r="C100" s="55">
        <v>130608216.44</v>
      </c>
      <c r="D100" s="55">
        <v>58000000</v>
      </c>
      <c r="E100" s="57">
        <v>0</v>
      </c>
      <c r="F100" s="144">
        <f t="shared" si="5"/>
        <v>188608216.44</v>
      </c>
      <c r="G100" s="144">
        <f t="shared" si="4"/>
        <v>58000000</v>
      </c>
    </row>
    <row r="101" spans="1:7" x14ac:dyDescent="0.15">
      <c r="A101" s="53" t="s">
        <v>4850</v>
      </c>
      <c r="B101" s="101" t="s">
        <v>4594</v>
      </c>
      <c r="C101" s="55">
        <v>104407351.68000001</v>
      </c>
      <c r="D101" s="55">
        <v>620000000</v>
      </c>
      <c r="E101" s="57">
        <v>0</v>
      </c>
      <c r="F101" s="144">
        <f t="shared" si="5"/>
        <v>724407351.68000007</v>
      </c>
      <c r="G101" s="144">
        <f t="shared" si="4"/>
        <v>620000000</v>
      </c>
    </row>
    <row r="102" spans="1:7" x14ac:dyDescent="0.15">
      <c r="A102" s="53" t="s">
        <v>4851</v>
      </c>
      <c r="B102" s="101" t="s">
        <v>4595</v>
      </c>
      <c r="C102" s="57">
        <v>0</v>
      </c>
      <c r="D102" s="55">
        <v>22000000</v>
      </c>
      <c r="E102" s="57">
        <v>0</v>
      </c>
      <c r="F102" s="144">
        <f t="shared" si="5"/>
        <v>22000000</v>
      </c>
      <c r="G102" s="144">
        <f t="shared" si="4"/>
        <v>22000000</v>
      </c>
    </row>
    <row r="103" spans="1:7" x14ac:dyDescent="0.15">
      <c r="A103" s="53" t="s">
        <v>4852</v>
      </c>
      <c r="B103" s="101" t="s">
        <v>4596</v>
      </c>
      <c r="C103" s="57">
        <v>0</v>
      </c>
      <c r="D103" s="55">
        <v>10000000</v>
      </c>
      <c r="E103" s="57">
        <v>0</v>
      </c>
      <c r="F103" s="144">
        <f t="shared" si="5"/>
        <v>10000000</v>
      </c>
      <c r="G103" s="144">
        <f t="shared" si="4"/>
        <v>10000000</v>
      </c>
    </row>
    <row r="104" spans="1:7" ht="22.5" x14ac:dyDescent="0.15">
      <c r="A104" s="53" t="s">
        <v>4934</v>
      </c>
      <c r="B104" s="101" t="s">
        <v>4672</v>
      </c>
      <c r="C104" s="57">
        <v>0</v>
      </c>
      <c r="D104" s="55">
        <v>21263000</v>
      </c>
      <c r="E104" s="57">
        <v>0</v>
      </c>
      <c r="F104" s="144">
        <f t="shared" si="5"/>
        <v>21263000</v>
      </c>
      <c r="G104" s="144">
        <f t="shared" si="4"/>
        <v>21263000</v>
      </c>
    </row>
    <row r="105" spans="1:7" x14ac:dyDescent="0.15">
      <c r="A105" s="53" t="s">
        <v>4947</v>
      </c>
      <c r="B105" s="101" t="s">
        <v>4684</v>
      </c>
      <c r="C105" s="57">
        <v>0</v>
      </c>
      <c r="D105" s="55">
        <v>11220000</v>
      </c>
      <c r="E105" s="57">
        <v>0</v>
      </c>
      <c r="F105" s="144">
        <f t="shared" si="5"/>
        <v>11220000</v>
      </c>
      <c r="G105" s="144">
        <f t="shared" si="4"/>
        <v>11220000</v>
      </c>
    </row>
    <row r="106" spans="1:7" x14ac:dyDescent="0.15">
      <c r="A106" s="53" t="s">
        <v>4948</v>
      </c>
      <c r="B106" s="101" t="s">
        <v>4685</v>
      </c>
      <c r="C106" s="57">
        <v>0</v>
      </c>
      <c r="D106" s="55">
        <v>17000000</v>
      </c>
      <c r="E106" s="57">
        <v>0</v>
      </c>
      <c r="F106" s="144">
        <f t="shared" si="5"/>
        <v>17000000</v>
      </c>
      <c r="G106" s="144">
        <f t="shared" si="4"/>
        <v>17000000</v>
      </c>
    </row>
    <row r="107" spans="1:7" x14ac:dyDescent="0.15">
      <c r="A107" s="53" t="s">
        <v>4937</v>
      </c>
      <c r="B107" s="101" t="s">
        <v>4674</v>
      </c>
      <c r="C107" s="57">
        <v>0</v>
      </c>
      <c r="D107" s="55">
        <v>16000000</v>
      </c>
      <c r="E107" s="57">
        <v>0</v>
      </c>
      <c r="F107" s="144">
        <f t="shared" si="5"/>
        <v>16000000</v>
      </c>
      <c r="G107" s="144">
        <f t="shared" si="4"/>
        <v>16000000</v>
      </c>
    </row>
    <row r="108" spans="1:7" x14ac:dyDescent="0.15">
      <c r="A108" s="53" t="s">
        <v>4853</v>
      </c>
      <c r="B108" s="101" t="s">
        <v>4597</v>
      </c>
      <c r="C108" s="55">
        <v>51113444.009999998</v>
      </c>
      <c r="D108" s="55">
        <v>42000000</v>
      </c>
      <c r="E108" s="57">
        <v>0</v>
      </c>
      <c r="F108" s="144">
        <f t="shared" si="5"/>
        <v>93113444.00999999</v>
      </c>
      <c r="G108" s="144">
        <f t="shared" si="4"/>
        <v>42000000</v>
      </c>
    </row>
    <row r="109" spans="1:7" x14ac:dyDescent="0.15">
      <c r="A109" s="53" t="s">
        <v>4753</v>
      </c>
      <c r="B109" s="101" t="s">
        <v>4507</v>
      </c>
      <c r="C109" s="57">
        <v>0</v>
      </c>
      <c r="D109" s="55">
        <v>86475000</v>
      </c>
      <c r="E109" s="57">
        <v>0</v>
      </c>
      <c r="F109" s="144">
        <f t="shared" si="5"/>
        <v>86475000</v>
      </c>
      <c r="G109" s="144">
        <f t="shared" si="4"/>
        <v>86475000</v>
      </c>
    </row>
    <row r="110" spans="1:7" ht="22.5" x14ac:dyDescent="0.15">
      <c r="A110" s="53" t="s">
        <v>4940</v>
      </c>
      <c r="B110" s="101" t="s">
        <v>4677</v>
      </c>
      <c r="C110" s="57">
        <v>0</v>
      </c>
      <c r="D110" s="55">
        <v>16820000</v>
      </c>
      <c r="E110" s="57">
        <v>0</v>
      </c>
      <c r="F110" s="144">
        <f t="shared" si="5"/>
        <v>16820000</v>
      </c>
      <c r="G110" s="144">
        <f t="shared" si="4"/>
        <v>16820000</v>
      </c>
    </row>
    <row r="111" spans="1:7" x14ac:dyDescent="0.15">
      <c r="A111" s="53" t="s">
        <v>4855</v>
      </c>
      <c r="B111" s="101" t="s">
        <v>4599</v>
      </c>
      <c r="C111" s="55">
        <v>448122336.33999997</v>
      </c>
      <c r="D111" s="55">
        <v>18525000</v>
      </c>
      <c r="E111" s="57">
        <v>0</v>
      </c>
      <c r="F111" s="144">
        <f t="shared" si="5"/>
        <v>466647336.33999997</v>
      </c>
      <c r="G111" s="144">
        <f t="shared" si="4"/>
        <v>18525000</v>
      </c>
    </row>
    <row r="112" spans="1:7" ht="22.5" x14ac:dyDescent="0.15">
      <c r="A112" s="53" t="s">
        <v>4856</v>
      </c>
      <c r="B112" s="101" t="s">
        <v>4600</v>
      </c>
      <c r="C112" s="55">
        <v>63701528.850000001</v>
      </c>
      <c r="D112" s="55">
        <v>26725000</v>
      </c>
      <c r="E112" s="57">
        <v>0</v>
      </c>
      <c r="F112" s="144">
        <f t="shared" si="5"/>
        <v>90426528.849999994</v>
      </c>
      <c r="G112" s="144">
        <f t="shared" si="4"/>
        <v>26725000</v>
      </c>
    </row>
    <row r="113" spans="1:7" x14ac:dyDescent="0.15">
      <c r="A113" s="53" t="s">
        <v>4858</v>
      </c>
      <c r="B113" s="101" t="s">
        <v>4602</v>
      </c>
      <c r="C113" s="55">
        <v>125833683.04000001</v>
      </c>
      <c r="D113" s="55">
        <v>4875000</v>
      </c>
      <c r="E113" s="57">
        <v>0</v>
      </c>
      <c r="F113" s="144">
        <f t="shared" si="5"/>
        <v>130708683.04000001</v>
      </c>
      <c r="G113" s="144">
        <f t="shared" si="4"/>
        <v>4875000</v>
      </c>
    </row>
    <row r="114" spans="1:7" x14ac:dyDescent="0.15">
      <c r="A114" s="53" t="s">
        <v>4859</v>
      </c>
      <c r="B114" s="101" t="s">
        <v>4603</v>
      </c>
      <c r="C114" s="57">
        <v>0</v>
      </c>
      <c r="D114" s="57">
        <v>0</v>
      </c>
      <c r="E114" s="57">
        <v>0</v>
      </c>
      <c r="F114" s="144">
        <f t="shared" si="5"/>
        <v>0</v>
      </c>
      <c r="G114" s="144">
        <f t="shared" si="4"/>
        <v>0</v>
      </c>
    </row>
    <row r="115" spans="1:7" x14ac:dyDescent="0.15">
      <c r="A115" s="53" t="s">
        <v>4860</v>
      </c>
      <c r="B115" s="101" t="s">
        <v>4604</v>
      </c>
      <c r="C115" s="55">
        <v>199673530.78</v>
      </c>
      <c r="D115" s="55">
        <v>31300000</v>
      </c>
      <c r="E115" s="57">
        <v>0</v>
      </c>
      <c r="F115" s="144">
        <f t="shared" si="5"/>
        <v>230973530.78</v>
      </c>
      <c r="G115" s="144">
        <f t="shared" si="4"/>
        <v>31300000</v>
      </c>
    </row>
    <row r="116" spans="1:7" x14ac:dyDescent="0.15">
      <c r="A116" s="53" t="s">
        <v>4926</v>
      </c>
      <c r="B116" s="101" t="s">
        <v>4664</v>
      </c>
      <c r="C116" s="57">
        <v>0</v>
      </c>
      <c r="D116" s="55">
        <v>25525000</v>
      </c>
      <c r="E116" s="57">
        <v>0</v>
      </c>
      <c r="F116" s="144">
        <f t="shared" si="5"/>
        <v>25525000</v>
      </c>
      <c r="G116" s="144">
        <f t="shared" si="4"/>
        <v>25525000</v>
      </c>
    </row>
    <row r="117" spans="1:7" x14ac:dyDescent="0.15">
      <c r="A117" s="218" t="s">
        <v>5271</v>
      </c>
      <c r="B117" s="218"/>
      <c r="C117" s="218"/>
      <c r="D117" s="218"/>
      <c r="E117" s="218"/>
      <c r="F117" s="218"/>
      <c r="G117" s="144">
        <f t="shared" si="4"/>
        <v>0</v>
      </c>
    </row>
    <row r="118" spans="1:7" x14ac:dyDescent="0.15">
      <c r="A118" s="53" t="s">
        <v>4861</v>
      </c>
      <c r="B118" s="101" t="s">
        <v>4605</v>
      </c>
      <c r="C118" s="55">
        <v>117133822.97</v>
      </c>
      <c r="D118" s="55">
        <v>34000000</v>
      </c>
      <c r="E118" s="57">
        <v>0</v>
      </c>
      <c r="F118" s="144">
        <f>SUM(C118:E118)</f>
        <v>151133822.97</v>
      </c>
      <c r="G118" s="144">
        <f t="shared" si="4"/>
        <v>34000000</v>
      </c>
    </row>
    <row r="119" spans="1:7" ht="22.5" x14ac:dyDescent="0.15">
      <c r="A119" s="53" t="s">
        <v>4944</v>
      </c>
      <c r="B119" s="101" t="s">
        <v>4681</v>
      </c>
      <c r="C119" s="57">
        <v>0</v>
      </c>
      <c r="D119" s="55">
        <v>15000000</v>
      </c>
      <c r="E119" s="57">
        <v>0</v>
      </c>
      <c r="F119" s="144">
        <f>SUM(C119:E119)</f>
        <v>15000000</v>
      </c>
      <c r="G119" s="144">
        <f t="shared" si="4"/>
        <v>15000000</v>
      </c>
    </row>
    <row r="120" spans="1:7" x14ac:dyDescent="0.15">
      <c r="A120" s="102" t="s">
        <v>5010</v>
      </c>
      <c r="B120" s="102"/>
      <c r="C120" s="103">
        <v>4407625618.5299997</v>
      </c>
      <c r="D120" s="103">
        <v>8644957000</v>
      </c>
      <c r="E120" s="103">
        <v>31720716305</v>
      </c>
      <c r="F120" s="145">
        <f>SUM(F61:F119)</f>
        <v>44773298923.529991</v>
      </c>
      <c r="G120" s="145">
        <f>SUM(G61:G119)</f>
        <v>40365673305</v>
      </c>
    </row>
    <row r="121" spans="1:7" x14ac:dyDescent="0.15">
      <c r="A121" s="100"/>
      <c r="B121" s="94" t="s">
        <v>5012</v>
      </c>
      <c r="C121" s="94"/>
      <c r="D121" s="94"/>
      <c r="E121" s="94"/>
      <c r="F121" s="137"/>
      <c r="G121" s="144">
        <f t="shared" si="4"/>
        <v>0</v>
      </c>
    </row>
    <row r="122" spans="1:7" x14ac:dyDescent="0.15">
      <c r="A122" s="53" t="s">
        <v>4862</v>
      </c>
      <c r="B122" s="101" t="s">
        <v>4606</v>
      </c>
      <c r="C122" s="55">
        <v>1363404126.0599999</v>
      </c>
      <c r="D122" s="55">
        <v>250666000</v>
      </c>
      <c r="E122" s="57">
        <v>0</v>
      </c>
      <c r="F122" s="144">
        <f t="shared" ref="F122:F131" si="6">SUM(C122:E122)</f>
        <v>1614070126.0599999</v>
      </c>
      <c r="G122" s="144">
        <f t="shared" si="4"/>
        <v>250666000</v>
      </c>
    </row>
    <row r="123" spans="1:7" x14ac:dyDescent="0.15">
      <c r="A123" s="53" t="s">
        <v>4865</v>
      </c>
      <c r="B123" s="101" t="s">
        <v>4609</v>
      </c>
      <c r="C123" s="55">
        <v>67080364.829999998</v>
      </c>
      <c r="D123" s="55">
        <v>47000000</v>
      </c>
      <c r="E123" s="57">
        <v>0</v>
      </c>
      <c r="F123" s="144">
        <f t="shared" si="6"/>
        <v>114080364.83</v>
      </c>
      <c r="G123" s="144">
        <f t="shared" si="4"/>
        <v>47000000</v>
      </c>
    </row>
    <row r="124" spans="1:7" x14ac:dyDescent="0.15">
      <c r="A124" s="53" t="s">
        <v>4866</v>
      </c>
      <c r="B124" s="101" t="s">
        <v>4610</v>
      </c>
      <c r="C124" s="57">
        <v>0</v>
      </c>
      <c r="D124" s="55">
        <v>45000000</v>
      </c>
      <c r="E124" s="57">
        <v>0</v>
      </c>
      <c r="F124" s="144">
        <f t="shared" si="6"/>
        <v>45000000</v>
      </c>
      <c r="G124" s="144">
        <f t="shared" si="4"/>
        <v>45000000</v>
      </c>
    </row>
    <row r="125" spans="1:7" x14ac:dyDescent="0.15">
      <c r="A125" s="53" t="s">
        <v>4717</v>
      </c>
      <c r="B125" s="101" t="s">
        <v>4472</v>
      </c>
      <c r="C125" s="57">
        <v>0</v>
      </c>
      <c r="D125" s="55">
        <v>30000000</v>
      </c>
      <c r="E125" s="57">
        <v>0</v>
      </c>
      <c r="F125" s="144">
        <f t="shared" si="6"/>
        <v>30000000</v>
      </c>
      <c r="G125" s="144">
        <f t="shared" si="4"/>
        <v>30000000</v>
      </c>
    </row>
    <row r="126" spans="1:7" x14ac:dyDescent="0.15">
      <c r="A126" s="53" t="s">
        <v>4735</v>
      </c>
      <c r="B126" s="101" t="s">
        <v>4490</v>
      </c>
      <c r="C126" s="55">
        <v>266608767.11000001</v>
      </c>
      <c r="D126" s="55">
        <v>97834000</v>
      </c>
      <c r="E126" s="57">
        <v>0</v>
      </c>
      <c r="F126" s="144">
        <f t="shared" si="6"/>
        <v>364442767.11000001</v>
      </c>
      <c r="G126" s="144">
        <f t="shared" si="4"/>
        <v>97834000</v>
      </c>
    </row>
    <row r="127" spans="1:7" x14ac:dyDescent="0.15">
      <c r="A127" s="53" t="s">
        <v>4741</v>
      </c>
      <c r="B127" s="101" t="s">
        <v>4495</v>
      </c>
      <c r="C127" s="55">
        <v>9134568</v>
      </c>
      <c r="D127" s="55">
        <v>33558000</v>
      </c>
      <c r="E127" s="57">
        <v>0</v>
      </c>
      <c r="F127" s="144">
        <f t="shared" si="6"/>
        <v>42692568</v>
      </c>
      <c r="G127" s="144">
        <f t="shared" si="4"/>
        <v>33558000</v>
      </c>
    </row>
    <row r="128" spans="1:7" ht="22.5" x14ac:dyDescent="0.15">
      <c r="A128" s="53" t="s">
        <v>4869</v>
      </c>
      <c r="B128" s="101" t="s">
        <v>4613</v>
      </c>
      <c r="C128" s="57">
        <v>0</v>
      </c>
      <c r="D128" s="55">
        <v>19000000</v>
      </c>
      <c r="E128" s="57">
        <v>0</v>
      </c>
      <c r="F128" s="144">
        <f t="shared" si="6"/>
        <v>19000000</v>
      </c>
      <c r="G128" s="144">
        <f t="shared" si="4"/>
        <v>19000000</v>
      </c>
    </row>
    <row r="129" spans="1:7" x14ac:dyDescent="0.15">
      <c r="A129" s="53" t="s">
        <v>4870</v>
      </c>
      <c r="B129" s="101" t="s">
        <v>4614</v>
      </c>
      <c r="C129" s="55">
        <v>625452700.72000003</v>
      </c>
      <c r="D129" s="55">
        <v>86000000</v>
      </c>
      <c r="E129" s="57">
        <v>0</v>
      </c>
      <c r="F129" s="144">
        <f t="shared" si="6"/>
        <v>711452700.72000003</v>
      </c>
      <c r="G129" s="144">
        <f t="shared" si="4"/>
        <v>86000000</v>
      </c>
    </row>
    <row r="130" spans="1:7" ht="22.5" x14ac:dyDescent="0.15">
      <c r="A130" s="53" t="s">
        <v>4871</v>
      </c>
      <c r="B130" s="101" t="s">
        <v>4615</v>
      </c>
      <c r="C130" s="57">
        <v>0</v>
      </c>
      <c r="D130" s="55">
        <v>36000000</v>
      </c>
      <c r="E130" s="57">
        <v>0</v>
      </c>
      <c r="F130" s="144">
        <f t="shared" si="6"/>
        <v>36000000</v>
      </c>
      <c r="G130" s="144">
        <f t="shared" si="4"/>
        <v>36000000</v>
      </c>
    </row>
    <row r="131" spans="1:7" x14ac:dyDescent="0.15">
      <c r="A131" s="53" t="s">
        <v>4872</v>
      </c>
      <c r="B131" s="101" t="s">
        <v>4616</v>
      </c>
      <c r="C131" s="57">
        <v>0</v>
      </c>
      <c r="D131" s="55">
        <v>17500000</v>
      </c>
      <c r="E131" s="57">
        <v>0</v>
      </c>
      <c r="F131" s="144">
        <f t="shared" si="6"/>
        <v>17500000</v>
      </c>
      <c r="G131" s="144">
        <f t="shared" si="4"/>
        <v>17500000</v>
      </c>
    </row>
    <row r="132" spans="1:7" x14ac:dyDescent="0.15">
      <c r="A132" s="102" t="s">
        <v>5010</v>
      </c>
      <c r="B132" s="102"/>
      <c r="C132" s="103">
        <v>2331680526.7199998</v>
      </c>
      <c r="D132" s="103">
        <v>662558000</v>
      </c>
      <c r="E132" s="104">
        <v>0</v>
      </c>
      <c r="F132" s="145">
        <f>SUM(F122:F131)</f>
        <v>2994238526.7200003</v>
      </c>
      <c r="G132" s="145">
        <f>SUM(G122:G131)</f>
        <v>662558000</v>
      </c>
    </row>
    <row r="133" spans="1:7" x14ac:dyDescent="0.15">
      <c r="A133" s="100"/>
      <c r="B133" s="94" t="s">
        <v>5013</v>
      </c>
      <c r="C133" s="94"/>
      <c r="D133" s="94"/>
      <c r="E133" s="94"/>
      <c r="F133" s="137"/>
      <c r="G133" s="144">
        <f t="shared" si="4"/>
        <v>0</v>
      </c>
    </row>
    <row r="134" spans="1:7" ht="22.5" x14ac:dyDescent="0.15">
      <c r="A134" s="53" t="s">
        <v>5026</v>
      </c>
      <c r="B134" s="101" t="s">
        <v>5014</v>
      </c>
      <c r="C134" s="57">
        <v>0</v>
      </c>
      <c r="D134" s="57">
        <v>0</v>
      </c>
      <c r="E134" s="55">
        <v>4992115411</v>
      </c>
      <c r="F134" s="144">
        <f>SUM(C134:E134)</f>
        <v>4992115411</v>
      </c>
      <c r="G134" s="144">
        <f t="shared" si="4"/>
        <v>4992115411</v>
      </c>
    </row>
    <row r="135" spans="1:7" x14ac:dyDescent="0.15">
      <c r="A135" s="102" t="s">
        <v>5010</v>
      </c>
      <c r="B135" s="102"/>
      <c r="C135" s="104">
        <v>0</v>
      </c>
      <c r="D135" s="104">
        <v>0</v>
      </c>
      <c r="E135" s="103">
        <v>4992115411</v>
      </c>
      <c r="F135" s="145">
        <f>SUM(F134)</f>
        <v>4992115411</v>
      </c>
      <c r="G135" s="145">
        <f>SUM(G134)</f>
        <v>4992115411</v>
      </c>
    </row>
    <row r="136" spans="1:7" x14ac:dyDescent="0.15">
      <c r="A136" s="100"/>
      <c r="B136" s="94" t="s">
        <v>5015</v>
      </c>
      <c r="C136" s="94"/>
      <c r="D136" s="94"/>
      <c r="E136" s="94"/>
      <c r="F136" s="137"/>
      <c r="G136" s="144">
        <f t="shared" ref="G136:G185" si="7">SUM(D136:E136)</f>
        <v>0</v>
      </c>
    </row>
    <row r="137" spans="1:7" x14ac:dyDescent="0.15">
      <c r="A137" s="53" t="s">
        <v>4873</v>
      </c>
      <c r="B137" s="101" t="s">
        <v>4617</v>
      </c>
      <c r="C137" s="55">
        <v>46625833.32</v>
      </c>
      <c r="D137" s="55">
        <v>44000000</v>
      </c>
      <c r="E137" s="55">
        <v>23000000</v>
      </c>
      <c r="F137" s="144">
        <f t="shared" ref="F137:F185" si="8">SUM(C137:E137)</f>
        <v>113625833.31999999</v>
      </c>
      <c r="G137" s="144">
        <f t="shared" si="7"/>
        <v>67000000</v>
      </c>
    </row>
    <row r="138" spans="1:7" x14ac:dyDescent="0.15">
      <c r="A138" s="53" t="s">
        <v>4954</v>
      </c>
      <c r="B138" s="101" t="s">
        <v>4691</v>
      </c>
      <c r="C138" s="57">
        <v>0</v>
      </c>
      <c r="D138" s="55">
        <v>130000000</v>
      </c>
      <c r="E138" s="55">
        <v>665000000</v>
      </c>
      <c r="F138" s="144">
        <f t="shared" si="8"/>
        <v>795000000</v>
      </c>
      <c r="G138" s="144">
        <f t="shared" si="7"/>
        <v>795000000</v>
      </c>
    </row>
    <row r="139" spans="1:7" x14ac:dyDescent="0.15">
      <c r="A139" s="53" t="s">
        <v>4874</v>
      </c>
      <c r="B139" s="101" t="s">
        <v>4618</v>
      </c>
      <c r="C139" s="55">
        <v>137318661.24000001</v>
      </c>
      <c r="D139" s="55">
        <v>262968000</v>
      </c>
      <c r="E139" s="57">
        <v>0</v>
      </c>
      <c r="F139" s="144">
        <f t="shared" si="8"/>
        <v>400286661.24000001</v>
      </c>
      <c r="G139" s="144">
        <f t="shared" si="7"/>
        <v>262968000</v>
      </c>
    </row>
    <row r="140" spans="1:7" ht="22.5" x14ac:dyDescent="0.15">
      <c r="A140" s="53" t="s">
        <v>4876</v>
      </c>
      <c r="B140" s="101" t="s">
        <v>4620</v>
      </c>
      <c r="C140" s="57">
        <v>0</v>
      </c>
      <c r="D140" s="55">
        <v>37000000</v>
      </c>
      <c r="E140" s="57">
        <v>0</v>
      </c>
      <c r="F140" s="144">
        <f t="shared" si="8"/>
        <v>37000000</v>
      </c>
      <c r="G140" s="144">
        <f t="shared" si="7"/>
        <v>37000000</v>
      </c>
    </row>
    <row r="141" spans="1:7" ht="22.5" x14ac:dyDescent="0.15">
      <c r="A141" s="53" t="s">
        <v>4964</v>
      </c>
      <c r="B141" s="101" t="s">
        <v>4701</v>
      </c>
      <c r="C141" s="57">
        <v>0</v>
      </c>
      <c r="D141" s="55">
        <v>5000000</v>
      </c>
      <c r="E141" s="57">
        <v>0</v>
      </c>
      <c r="F141" s="144">
        <f t="shared" si="8"/>
        <v>5000000</v>
      </c>
      <c r="G141" s="144">
        <f t="shared" si="7"/>
        <v>5000000</v>
      </c>
    </row>
    <row r="142" spans="1:7" ht="22.5" x14ac:dyDescent="0.15">
      <c r="A142" s="53" t="s">
        <v>4955</v>
      </c>
      <c r="B142" s="101" t="s">
        <v>4692</v>
      </c>
      <c r="C142" s="57">
        <v>0</v>
      </c>
      <c r="D142" s="55">
        <v>186160000</v>
      </c>
      <c r="E142" s="57">
        <v>0</v>
      </c>
      <c r="F142" s="144">
        <f t="shared" si="8"/>
        <v>186160000</v>
      </c>
      <c r="G142" s="144">
        <f t="shared" si="7"/>
        <v>186160000</v>
      </c>
    </row>
    <row r="143" spans="1:7" x14ac:dyDescent="0.15">
      <c r="A143" s="53" t="s">
        <v>4879</v>
      </c>
      <c r="B143" s="101" t="s">
        <v>4623</v>
      </c>
      <c r="C143" s="55">
        <v>1188727723.6700001</v>
      </c>
      <c r="D143" s="55">
        <v>368833750</v>
      </c>
      <c r="E143" s="57">
        <v>0</v>
      </c>
      <c r="F143" s="144">
        <f t="shared" si="8"/>
        <v>1557561473.6700001</v>
      </c>
      <c r="G143" s="144">
        <f t="shared" si="7"/>
        <v>368833750</v>
      </c>
    </row>
    <row r="144" spans="1:7" x14ac:dyDescent="0.15">
      <c r="A144" s="53" t="s">
        <v>4877</v>
      </c>
      <c r="B144" s="101" t="s">
        <v>4621</v>
      </c>
      <c r="C144" s="57">
        <v>0</v>
      </c>
      <c r="D144" s="55">
        <v>5400000</v>
      </c>
      <c r="E144" s="57">
        <v>0</v>
      </c>
      <c r="F144" s="144">
        <f t="shared" si="8"/>
        <v>5400000</v>
      </c>
      <c r="G144" s="144">
        <f t="shared" si="7"/>
        <v>5400000</v>
      </c>
    </row>
    <row r="145" spans="1:7" x14ac:dyDescent="0.15">
      <c r="A145" s="53" t="s">
        <v>4878</v>
      </c>
      <c r="B145" s="101" t="s">
        <v>4622</v>
      </c>
      <c r="C145" s="57">
        <v>0</v>
      </c>
      <c r="D145" s="55">
        <v>5470000</v>
      </c>
      <c r="E145" s="57">
        <v>0</v>
      </c>
      <c r="F145" s="144">
        <f t="shared" si="8"/>
        <v>5470000</v>
      </c>
      <c r="G145" s="144">
        <f t="shared" si="7"/>
        <v>5470000</v>
      </c>
    </row>
    <row r="146" spans="1:7" ht="22.5" x14ac:dyDescent="0.15">
      <c r="A146" s="53" t="s">
        <v>4881</v>
      </c>
      <c r="B146" s="101" t="s">
        <v>4625</v>
      </c>
      <c r="C146" s="55">
        <v>337968528.75</v>
      </c>
      <c r="D146" s="55">
        <v>82400000</v>
      </c>
      <c r="E146" s="57">
        <v>0</v>
      </c>
      <c r="F146" s="144">
        <f t="shared" si="8"/>
        <v>420368528.75</v>
      </c>
      <c r="G146" s="144">
        <f t="shared" si="7"/>
        <v>82400000</v>
      </c>
    </row>
    <row r="147" spans="1:7" ht="22.5" x14ac:dyDescent="0.15">
      <c r="A147" s="53" t="s">
        <v>4883</v>
      </c>
      <c r="B147" s="101" t="s">
        <v>4627</v>
      </c>
      <c r="C147" s="57">
        <v>0</v>
      </c>
      <c r="D147" s="55">
        <v>23750000</v>
      </c>
      <c r="E147" s="57">
        <v>0</v>
      </c>
      <c r="F147" s="144">
        <f t="shared" si="8"/>
        <v>23750000</v>
      </c>
      <c r="G147" s="144">
        <f t="shared" si="7"/>
        <v>23750000</v>
      </c>
    </row>
    <row r="148" spans="1:7" x14ac:dyDescent="0.15">
      <c r="A148" s="53" t="s">
        <v>4884</v>
      </c>
      <c r="B148" s="101" t="s">
        <v>4628</v>
      </c>
      <c r="C148" s="57">
        <v>0</v>
      </c>
      <c r="D148" s="55">
        <v>22800000</v>
      </c>
      <c r="E148" s="57">
        <v>0</v>
      </c>
      <c r="F148" s="144">
        <f t="shared" si="8"/>
        <v>22800000</v>
      </c>
      <c r="G148" s="144">
        <f t="shared" si="7"/>
        <v>22800000</v>
      </c>
    </row>
    <row r="149" spans="1:7" x14ac:dyDescent="0.15">
      <c r="A149" s="53" t="s">
        <v>4885</v>
      </c>
      <c r="B149" s="101" t="s">
        <v>4629</v>
      </c>
      <c r="C149" s="55">
        <v>40177407.549999997</v>
      </c>
      <c r="D149" s="55">
        <v>10000000</v>
      </c>
      <c r="E149" s="57">
        <v>0</v>
      </c>
      <c r="F149" s="144">
        <f t="shared" si="8"/>
        <v>50177407.549999997</v>
      </c>
      <c r="G149" s="144">
        <f t="shared" si="7"/>
        <v>10000000</v>
      </c>
    </row>
    <row r="150" spans="1:7" x14ac:dyDescent="0.15">
      <c r="A150" s="53" t="s">
        <v>5027</v>
      </c>
      <c r="B150" s="101" t="s">
        <v>4979</v>
      </c>
      <c r="C150" s="57">
        <v>0</v>
      </c>
      <c r="D150" s="57">
        <v>0</v>
      </c>
      <c r="E150" s="55">
        <v>2600000000</v>
      </c>
      <c r="F150" s="144">
        <f t="shared" si="8"/>
        <v>2600000000</v>
      </c>
      <c r="G150" s="144">
        <f t="shared" si="7"/>
        <v>2600000000</v>
      </c>
    </row>
    <row r="151" spans="1:7" ht="15" customHeight="1" x14ac:dyDescent="0.15">
      <c r="A151" s="257" t="s">
        <v>5272</v>
      </c>
      <c r="B151" s="257"/>
      <c r="C151" s="257"/>
      <c r="D151" s="257"/>
      <c r="E151" s="257"/>
      <c r="F151" s="257"/>
      <c r="G151" s="144">
        <f t="shared" si="7"/>
        <v>0</v>
      </c>
    </row>
    <row r="152" spans="1:7" x14ac:dyDescent="0.15">
      <c r="A152" s="53" t="s">
        <v>5028</v>
      </c>
      <c r="B152" s="101" t="s">
        <v>4980</v>
      </c>
      <c r="C152" s="57">
        <v>0</v>
      </c>
      <c r="D152" s="57">
        <v>0</v>
      </c>
      <c r="E152" s="55">
        <v>2102000000</v>
      </c>
      <c r="F152" s="144">
        <f t="shared" si="8"/>
        <v>2102000000</v>
      </c>
      <c r="G152" s="144">
        <f t="shared" si="7"/>
        <v>2102000000</v>
      </c>
    </row>
    <row r="153" spans="1:7" ht="22.5" x14ac:dyDescent="0.15">
      <c r="A153" s="53" t="s">
        <v>5029</v>
      </c>
      <c r="B153" s="101" t="s">
        <v>4981</v>
      </c>
      <c r="C153" s="57">
        <v>0</v>
      </c>
      <c r="D153" s="57">
        <v>0</v>
      </c>
      <c r="E153" s="55">
        <v>765000000</v>
      </c>
      <c r="F153" s="144">
        <f>SUM(C153:E153)</f>
        <v>765000000</v>
      </c>
      <c r="G153" s="144">
        <f t="shared" si="7"/>
        <v>765000000</v>
      </c>
    </row>
    <row r="154" spans="1:7" x14ac:dyDescent="0.15">
      <c r="A154" s="53" t="s">
        <v>5030</v>
      </c>
      <c r="B154" s="101" t="s">
        <v>4982</v>
      </c>
      <c r="C154" s="57">
        <v>0</v>
      </c>
      <c r="D154" s="57">
        <v>0</v>
      </c>
      <c r="E154" s="55">
        <v>765000000</v>
      </c>
      <c r="F154" s="144">
        <f t="shared" si="8"/>
        <v>765000000</v>
      </c>
      <c r="G154" s="144">
        <f t="shared" si="7"/>
        <v>765000000</v>
      </c>
    </row>
    <row r="155" spans="1:7" x14ac:dyDescent="0.15">
      <c r="A155" s="53" t="s">
        <v>4888</v>
      </c>
      <c r="B155" s="101" t="s">
        <v>4630</v>
      </c>
      <c r="C155" s="55">
        <v>16077632715.59</v>
      </c>
      <c r="D155" s="55">
        <v>49000000</v>
      </c>
      <c r="E155" s="57">
        <v>0</v>
      </c>
      <c r="F155" s="144">
        <f t="shared" si="8"/>
        <v>16126632715.59</v>
      </c>
      <c r="G155" s="144">
        <f t="shared" si="7"/>
        <v>49000000</v>
      </c>
    </row>
    <row r="156" spans="1:7" x14ac:dyDescent="0.15">
      <c r="A156" s="53" t="s">
        <v>4889</v>
      </c>
      <c r="B156" s="101" t="s">
        <v>4631</v>
      </c>
      <c r="C156" s="57">
        <v>0</v>
      </c>
      <c r="D156" s="55">
        <v>3600000</v>
      </c>
      <c r="E156" s="57">
        <v>0</v>
      </c>
      <c r="F156" s="144">
        <f t="shared" si="8"/>
        <v>3600000</v>
      </c>
      <c r="G156" s="144">
        <f t="shared" si="7"/>
        <v>3600000</v>
      </c>
    </row>
    <row r="157" spans="1:7" x14ac:dyDescent="0.15">
      <c r="A157" s="53" t="s">
        <v>4890</v>
      </c>
      <c r="B157" s="101" t="s">
        <v>4632</v>
      </c>
      <c r="C157" s="57">
        <v>0</v>
      </c>
      <c r="D157" s="55">
        <v>3600000</v>
      </c>
      <c r="E157" s="57">
        <v>0</v>
      </c>
      <c r="F157" s="144">
        <f t="shared" si="8"/>
        <v>3600000</v>
      </c>
      <c r="G157" s="144">
        <f t="shared" si="7"/>
        <v>3600000</v>
      </c>
    </row>
    <row r="158" spans="1:7" x14ac:dyDescent="0.15">
      <c r="A158" s="53" t="s">
        <v>4891</v>
      </c>
      <c r="B158" s="101" t="s">
        <v>4633</v>
      </c>
      <c r="C158" s="57">
        <v>0</v>
      </c>
      <c r="D158" s="55">
        <v>3600000</v>
      </c>
      <c r="E158" s="57">
        <v>0</v>
      </c>
      <c r="F158" s="144">
        <f t="shared" si="8"/>
        <v>3600000</v>
      </c>
      <c r="G158" s="144">
        <f t="shared" si="7"/>
        <v>3600000</v>
      </c>
    </row>
    <row r="159" spans="1:7" x14ac:dyDescent="0.15">
      <c r="A159" s="53" t="s">
        <v>4892</v>
      </c>
      <c r="B159" s="101" t="s">
        <v>4634</v>
      </c>
      <c r="C159" s="57">
        <v>0</v>
      </c>
      <c r="D159" s="55">
        <v>3600000</v>
      </c>
      <c r="E159" s="57">
        <v>0</v>
      </c>
      <c r="F159" s="144">
        <f t="shared" si="8"/>
        <v>3600000</v>
      </c>
      <c r="G159" s="144">
        <f t="shared" si="7"/>
        <v>3600000</v>
      </c>
    </row>
    <row r="160" spans="1:7" x14ac:dyDescent="0.15">
      <c r="A160" s="53" t="s">
        <v>4893</v>
      </c>
      <c r="B160" s="101" t="s">
        <v>4635</v>
      </c>
      <c r="C160" s="57">
        <v>0</v>
      </c>
      <c r="D160" s="55">
        <v>4600000</v>
      </c>
      <c r="E160" s="57">
        <v>0</v>
      </c>
      <c r="F160" s="144">
        <f t="shared" si="8"/>
        <v>4600000</v>
      </c>
      <c r="G160" s="144">
        <f t="shared" si="7"/>
        <v>4600000</v>
      </c>
    </row>
    <row r="161" spans="1:7" x14ac:dyDescent="0.15">
      <c r="A161" s="53" t="s">
        <v>4894</v>
      </c>
      <c r="B161" s="101" t="s">
        <v>4636</v>
      </c>
      <c r="C161" s="57">
        <v>0</v>
      </c>
      <c r="D161" s="55">
        <v>3600000</v>
      </c>
      <c r="E161" s="57">
        <v>0</v>
      </c>
      <c r="F161" s="144">
        <f t="shared" si="8"/>
        <v>3600000</v>
      </c>
      <c r="G161" s="144">
        <f t="shared" si="7"/>
        <v>3600000</v>
      </c>
    </row>
    <row r="162" spans="1:7" x14ac:dyDescent="0.15">
      <c r="A162" s="53" t="s">
        <v>4895</v>
      </c>
      <c r="B162" s="101" t="s">
        <v>4637</v>
      </c>
      <c r="C162" s="57">
        <v>0</v>
      </c>
      <c r="D162" s="55">
        <v>3600000</v>
      </c>
      <c r="E162" s="57">
        <v>0</v>
      </c>
      <c r="F162" s="144">
        <f t="shared" si="8"/>
        <v>3600000</v>
      </c>
      <c r="G162" s="144">
        <f t="shared" si="7"/>
        <v>3600000</v>
      </c>
    </row>
    <row r="163" spans="1:7" x14ac:dyDescent="0.15">
      <c r="A163" s="53" t="s">
        <v>4896</v>
      </c>
      <c r="B163" s="101" t="s">
        <v>4638</v>
      </c>
      <c r="C163" s="57">
        <v>0</v>
      </c>
      <c r="D163" s="55">
        <v>3600000</v>
      </c>
      <c r="E163" s="57">
        <v>0</v>
      </c>
      <c r="F163" s="144">
        <f t="shared" si="8"/>
        <v>3600000</v>
      </c>
      <c r="G163" s="144">
        <f t="shared" si="7"/>
        <v>3600000</v>
      </c>
    </row>
    <row r="164" spans="1:7" x14ac:dyDescent="0.15">
      <c r="A164" s="53" t="s">
        <v>4897</v>
      </c>
      <c r="B164" s="101" t="s">
        <v>4639</v>
      </c>
      <c r="C164" s="57">
        <v>0</v>
      </c>
      <c r="D164" s="55">
        <v>3600000</v>
      </c>
      <c r="E164" s="57">
        <v>0</v>
      </c>
      <c r="F164" s="144">
        <f t="shared" si="8"/>
        <v>3600000</v>
      </c>
      <c r="G164" s="144">
        <f t="shared" si="7"/>
        <v>3600000</v>
      </c>
    </row>
    <row r="165" spans="1:7" x14ac:dyDescent="0.15">
      <c r="A165" s="53" t="s">
        <v>4928</v>
      </c>
      <c r="B165" s="101" t="s">
        <v>4666</v>
      </c>
      <c r="C165" s="55">
        <v>480640717.83999997</v>
      </c>
      <c r="D165" s="55">
        <v>30000000</v>
      </c>
      <c r="E165" s="55">
        <v>4000000</v>
      </c>
      <c r="F165" s="144">
        <f t="shared" si="8"/>
        <v>514640717.83999997</v>
      </c>
      <c r="G165" s="144">
        <f t="shared" si="7"/>
        <v>34000000</v>
      </c>
    </row>
    <row r="166" spans="1:7" x14ac:dyDescent="0.15">
      <c r="A166" s="53" t="s">
        <v>4898</v>
      </c>
      <c r="B166" s="101" t="s">
        <v>4640</v>
      </c>
      <c r="C166" s="55">
        <v>28139182.690000001</v>
      </c>
      <c r="D166" s="55">
        <v>210236750</v>
      </c>
      <c r="E166" s="57">
        <v>0</v>
      </c>
      <c r="F166" s="144">
        <f t="shared" si="8"/>
        <v>238375932.69</v>
      </c>
      <c r="G166" s="144">
        <f t="shared" si="7"/>
        <v>210236750</v>
      </c>
    </row>
    <row r="167" spans="1:7" x14ac:dyDescent="0.15">
      <c r="A167" s="53" t="s">
        <v>4900</v>
      </c>
      <c r="B167" s="101" t="s">
        <v>4642</v>
      </c>
      <c r="C167" s="55">
        <v>647946736.37</v>
      </c>
      <c r="D167" s="55">
        <v>202200000</v>
      </c>
      <c r="E167" s="57">
        <v>0</v>
      </c>
      <c r="F167" s="144">
        <f t="shared" si="8"/>
        <v>850146736.37</v>
      </c>
      <c r="G167" s="144">
        <f t="shared" si="7"/>
        <v>202200000</v>
      </c>
    </row>
    <row r="168" spans="1:7" ht="22.5" x14ac:dyDescent="0.15">
      <c r="A168" s="53" t="s">
        <v>4951</v>
      </c>
      <c r="B168" s="101" t="s">
        <v>4688</v>
      </c>
      <c r="C168" s="57">
        <v>0</v>
      </c>
      <c r="D168" s="55">
        <v>6000000</v>
      </c>
      <c r="E168" s="57">
        <v>0</v>
      </c>
      <c r="F168" s="144">
        <f t="shared" si="8"/>
        <v>6000000</v>
      </c>
      <c r="G168" s="144">
        <f t="shared" si="7"/>
        <v>6000000</v>
      </c>
    </row>
    <row r="169" spans="1:7" x14ac:dyDescent="0.15">
      <c r="A169" s="53" t="s">
        <v>4963</v>
      </c>
      <c r="B169" s="101" t="s">
        <v>4700</v>
      </c>
      <c r="C169" s="57">
        <v>0</v>
      </c>
      <c r="D169" s="55">
        <v>7200000</v>
      </c>
      <c r="E169" s="57">
        <v>0</v>
      </c>
      <c r="F169" s="144">
        <f t="shared" si="8"/>
        <v>7200000</v>
      </c>
      <c r="G169" s="144">
        <f t="shared" si="7"/>
        <v>7200000</v>
      </c>
    </row>
    <row r="170" spans="1:7" x14ac:dyDescent="0.15">
      <c r="A170" s="53" t="s">
        <v>4939</v>
      </c>
      <c r="B170" s="101" t="s">
        <v>4676</v>
      </c>
      <c r="C170" s="55">
        <v>44916936.909999996</v>
      </c>
      <c r="D170" s="55">
        <v>49500000</v>
      </c>
      <c r="E170" s="57">
        <v>0</v>
      </c>
      <c r="F170" s="144">
        <f t="shared" si="8"/>
        <v>94416936.909999996</v>
      </c>
      <c r="G170" s="144">
        <f t="shared" si="7"/>
        <v>49500000</v>
      </c>
    </row>
    <row r="171" spans="1:7" x14ac:dyDescent="0.15">
      <c r="A171" s="53" t="s">
        <v>4901</v>
      </c>
      <c r="B171" s="101" t="s">
        <v>4643</v>
      </c>
      <c r="C171" s="55">
        <v>418430645.13</v>
      </c>
      <c r="D171" s="55">
        <v>67580000</v>
      </c>
      <c r="E171" s="57">
        <v>0</v>
      </c>
      <c r="F171" s="144">
        <f t="shared" si="8"/>
        <v>486010645.13</v>
      </c>
      <c r="G171" s="144">
        <f t="shared" si="7"/>
        <v>67580000</v>
      </c>
    </row>
    <row r="172" spans="1:7" ht="22.5" x14ac:dyDescent="0.15">
      <c r="A172" s="53" t="s">
        <v>5031</v>
      </c>
      <c r="B172" s="101" t="s">
        <v>4983</v>
      </c>
      <c r="C172" s="57">
        <v>0</v>
      </c>
      <c r="D172" s="57">
        <v>0</v>
      </c>
      <c r="E172" s="55">
        <v>1750000000</v>
      </c>
      <c r="F172" s="144">
        <f t="shared" si="8"/>
        <v>1750000000</v>
      </c>
      <c r="G172" s="144">
        <f t="shared" si="7"/>
        <v>1750000000</v>
      </c>
    </row>
    <row r="173" spans="1:7" x14ac:dyDescent="0.15">
      <c r="A173" s="53" t="s">
        <v>4902</v>
      </c>
      <c r="B173" s="101" t="s">
        <v>4644</v>
      </c>
      <c r="C173" s="55">
        <v>8460002441.75</v>
      </c>
      <c r="D173" s="55">
        <v>39967500</v>
      </c>
      <c r="E173" s="57">
        <v>0</v>
      </c>
      <c r="F173" s="144">
        <f t="shared" si="8"/>
        <v>8499969941.75</v>
      </c>
      <c r="G173" s="144">
        <f t="shared" si="7"/>
        <v>39967500</v>
      </c>
    </row>
    <row r="174" spans="1:7" x14ac:dyDescent="0.15">
      <c r="A174" s="53" t="s">
        <v>4904</v>
      </c>
      <c r="B174" s="101" t="s">
        <v>4646</v>
      </c>
      <c r="C174" s="57">
        <v>0</v>
      </c>
      <c r="D174" s="55">
        <v>3705000</v>
      </c>
      <c r="E174" s="57">
        <v>0</v>
      </c>
      <c r="F174" s="144">
        <f t="shared" si="8"/>
        <v>3705000</v>
      </c>
      <c r="G174" s="144">
        <f t="shared" si="7"/>
        <v>3705000</v>
      </c>
    </row>
    <row r="175" spans="1:7" x14ac:dyDescent="0.15">
      <c r="A175" s="53" t="s">
        <v>4907</v>
      </c>
      <c r="B175" s="101" t="s">
        <v>4647</v>
      </c>
      <c r="C175" s="57">
        <v>0</v>
      </c>
      <c r="D175" s="55">
        <v>2850000</v>
      </c>
      <c r="E175" s="57">
        <v>0</v>
      </c>
      <c r="F175" s="144">
        <f t="shared" si="8"/>
        <v>2850000</v>
      </c>
      <c r="G175" s="144">
        <f t="shared" si="7"/>
        <v>2850000</v>
      </c>
    </row>
    <row r="176" spans="1:7" x14ac:dyDescent="0.15">
      <c r="A176" s="53" t="s">
        <v>4908</v>
      </c>
      <c r="B176" s="101" t="s">
        <v>4648</v>
      </c>
      <c r="C176" s="57">
        <v>0</v>
      </c>
      <c r="D176" s="55">
        <v>32719000</v>
      </c>
      <c r="E176" s="57">
        <v>0</v>
      </c>
      <c r="F176" s="144">
        <f t="shared" si="8"/>
        <v>32719000</v>
      </c>
      <c r="G176" s="144">
        <f t="shared" si="7"/>
        <v>32719000</v>
      </c>
    </row>
    <row r="177" spans="1:7" x14ac:dyDescent="0.15">
      <c r="A177" s="53" t="s">
        <v>4909</v>
      </c>
      <c r="B177" s="101" t="s">
        <v>4649</v>
      </c>
      <c r="C177" s="57">
        <v>0</v>
      </c>
      <c r="D177" s="55">
        <v>7175350</v>
      </c>
      <c r="E177" s="57">
        <v>0</v>
      </c>
      <c r="F177" s="144">
        <f t="shared" si="8"/>
        <v>7175350</v>
      </c>
      <c r="G177" s="144">
        <f t="shared" si="7"/>
        <v>7175350</v>
      </c>
    </row>
    <row r="178" spans="1:7" x14ac:dyDescent="0.15">
      <c r="A178" s="53" t="s">
        <v>4767</v>
      </c>
      <c r="B178" s="101" t="s">
        <v>4521</v>
      </c>
      <c r="C178" s="57">
        <v>0</v>
      </c>
      <c r="D178" s="55">
        <v>46222000</v>
      </c>
      <c r="E178" s="57">
        <v>0</v>
      </c>
      <c r="F178" s="144">
        <f t="shared" si="8"/>
        <v>46222000</v>
      </c>
      <c r="G178" s="144">
        <f t="shared" si="7"/>
        <v>46222000</v>
      </c>
    </row>
    <row r="179" spans="1:7" x14ac:dyDescent="0.15">
      <c r="A179" s="53" t="s">
        <v>4921</v>
      </c>
      <c r="B179" s="101" t="s">
        <v>4659</v>
      </c>
      <c r="C179" s="55">
        <v>166126232.21000001</v>
      </c>
      <c r="D179" s="55">
        <v>63585000</v>
      </c>
      <c r="E179" s="57">
        <v>0</v>
      </c>
      <c r="F179" s="144">
        <f t="shared" si="8"/>
        <v>229711232.21000001</v>
      </c>
      <c r="G179" s="144">
        <f t="shared" si="7"/>
        <v>63585000</v>
      </c>
    </row>
    <row r="180" spans="1:7" x14ac:dyDescent="0.15">
      <c r="A180" s="53" t="s">
        <v>4936</v>
      </c>
      <c r="B180" s="101" t="s">
        <v>4673</v>
      </c>
      <c r="C180" s="57">
        <v>0</v>
      </c>
      <c r="D180" s="55">
        <v>8645000</v>
      </c>
      <c r="E180" s="57">
        <v>0</v>
      </c>
      <c r="F180" s="144">
        <f t="shared" si="8"/>
        <v>8645000</v>
      </c>
      <c r="G180" s="144">
        <f t="shared" si="7"/>
        <v>8645000</v>
      </c>
    </row>
    <row r="181" spans="1:7" x14ac:dyDescent="0.15">
      <c r="A181" s="53" t="s">
        <v>4911</v>
      </c>
      <c r="B181" s="101" t="s">
        <v>4650</v>
      </c>
      <c r="C181" s="55">
        <v>193508974.13999999</v>
      </c>
      <c r="D181" s="55">
        <v>63000500</v>
      </c>
      <c r="E181" s="57">
        <v>0</v>
      </c>
      <c r="F181" s="144">
        <f t="shared" si="8"/>
        <v>256509474.13999999</v>
      </c>
      <c r="G181" s="144">
        <f t="shared" si="7"/>
        <v>63000500</v>
      </c>
    </row>
    <row r="182" spans="1:7" x14ac:dyDescent="0.15">
      <c r="A182" s="53" t="s">
        <v>4914</v>
      </c>
      <c r="B182" s="101" t="s">
        <v>4653</v>
      </c>
      <c r="C182" s="55">
        <v>287163584.25999999</v>
      </c>
      <c r="D182" s="55">
        <v>178569000</v>
      </c>
      <c r="E182" s="57">
        <v>0</v>
      </c>
      <c r="F182" s="144">
        <f t="shared" si="8"/>
        <v>465732584.25999999</v>
      </c>
      <c r="G182" s="144">
        <f t="shared" si="7"/>
        <v>178569000</v>
      </c>
    </row>
    <row r="183" spans="1:7" x14ac:dyDescent="0.15">
      <c r="A183" s="53" t="s">
        <v>5032</v>
      </c>
      <c r="B183" s="101" t="s">
        <v>4984</v>
      </c>
      <c r="C183" s="57">
        <v>0</v>
      </c>
      <c r="D183" s="57">
        <v>0</v>
      </c>
      <c r="E183" s="55">
        <v>44500000</v>
      </c>
      <c r="F183" s="144">
        <f t="shared" si="8"/>
        <v>44500000</v>
      </c>
      <c r="G183" s="144">
        <f t="shared" si="7"/>
        <v>44500000</v>
      </c>
    </row>
    <row r="184" spans="1:7" x14ac:dyDescent="0.15">
      <c r="A184" s="53" t="s">
        <v>4927</v>
      </c>
      <c r="B184" s="101" t="s">
        <v>4665</v>
      </c>
      <c r="C184" s="55">
        <v>62053807.740000002</v>
      </c>
      <c r="D184" s="55">
        <v>23525000</v>
      </c>
      <c r="E184" s="57">
        <v>0</v>
      </c>
      <c r="F184" s="144">
        <f t="shared" si="8"/>
        <v>85578807.74000001</v>
      </c>
      <c r="G184" s="144">
        <f t="shared" si="7"/>
        <v>23525000</v>
      </c>
    </row>
    <row r="185" spans="1:7" ht="22.5" x14ac:dyDescent="0.15">
      <c r="A185" s="53" t="s">
        <v>4918</v>
      </c>
      <c r="B185" s="101" t="s">
        <v>4656</v>
      </c>
      <c r="C185" s="57">
        <v>0</v>
      </c>
      <c r="D185" s="55">
        <v>28000000</v>
      </c>
      <c r="E185" s="57">
        <v>0</v>
      </c>
      <c r="F185" s="144">
        <f t="shared" si="8"/>
        <v>28000000</v>
      </c>
      <c r="G185" s="144">
        <f t="shared" si="7"/>
        <v>28000000</v>
      </c>
    </row>
    <row r="186" spans="1:7" x14ac:dyDescent="0.15">
      <c r="A186" s="102" t="s">
        <v>5010</v>
      </c>
      <c r="B186" s="102"/>
      <c r="C186" s="103">
        <v>28617380129.16</v>
      </c>
      <c r="D186" s="103">
        <v>2336861850</v>
      </c>
      <c r="E186" s="103">
        <v>8718500000</v>
      </c>
      <c r="F186" s="145">
        <f>SUM(F137:F185)</f>
        <v>39672741979.159996</v>
      </c>
      <c r="G186" s="145">
        <f>SUM(G137:G185)</f>
        <v>11055361850</v>
      </c>
    </row>
    <row r="187" spans="1:7" x14ac:dyDescent="0.15">
      <c r="A187" s="222" t="s">
        <v>4398</v>
      </c>
      <c r="B187" s="223"/>
      <c r="C187" s="107">
        <v>43230253359.989998</v>
      </c>
      <c r="D187" s="107">
        <v>19326003783</v>
      </c>
      <c r="E187" s="107">
        <v>49460752279.260002</v>
      </c>
      <c r="F187" s="146">
        <f>F186+F135+F132+F120+F59</f>
        <v>112017009422.24998</v>
      </c>
      <c r="G187" s="146">
        <f>G186+G135+G132+G120+G59</f>
        <v>68786756062.259995</v>
      </c>
    </row>
    <row r="188" spans="1:7" x14ac:dyDescent="0.15">
      <c r="F188" s="59">
        <f>F187-C187</f>
        <v>68786756062.259979</v>
      </c>
    </row>
    <row r="189" spans="1:7" x14ac:dyDescent="0.15">
      <c r="A189" s="214" t="s">
        <v>5273</v>
      </c>
      <c r="B189" s="214"/>
      <c r="C189" s="214"/>
      <c r="D189" s="214"/>
      <c r="E189" s="214"/>
      <c r="F189" s="214"/>
    </row>
  </sheetData>
  <mergeCells count="9">
    <mergeCell ref="A151:F151"/>
    <mergeCell ref="A187:B187"/>
    <mergeCell ref="A189:F189"/>
    <mergeCell ref="A1:F1"/>
    <mergeCell ref="A2:F2"/>
    <mergeCell ref="A3:F3"/>
    <mergeCell ref="A42:F42"/>
    <mergeCell ref="A80:F80"/>
    <mergeCell ref="A117:F1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3"/>
  <sheetViews>
    <sheetView topLeftCell="A163" workbookViewId="0">
      <selection activeCell="D186" sqref="D186"/>
    </sheetView>
  </sheetViews>
  <sheetFormatPr defaultColWidth="17.7109375" defaultRowHeight="15" x14ac:dyDescent="0.25"/>
  <cols>
    <col min="1" max="1" width="13.140625" style="1" bestFit="1" customWidth="1"/>
    <col min="2" max="2" width="39.42578125" bestFit="1" customWidth="1"/>
    <col min="3" max="6" width="18.42578125" bestFit="1" customWidth="1"/>
    <col min="7" max="7" width="19.5703125" bestFit="1" customWidth="1"/>
    <col min="8" max="8" width="8.140625" bestFit="1" customWidth="1"/>
  </cols>
  <sheetData>
    <row r="1" spans="1:8" x14ac:dyDescent="0.25">
      <c r="A1" s="215" t="s">
        <v>4417</v>
      </c>
      <c r="B1" s="215"/>
      <c r="C1" s="215"/>
      <c r="D1" s="215"/>
      <c r="E1" s="215"/>
      <c r="F1" s="215"/>
      <c r="G1" s="215"/>
      <c r="H1" s="215"/>
    </row>
    <row r="2" spans="1:8" x14ac:dyDescent="0.25">
      <c r="A2" s="216" t="s">
        <v>5001</v>
      </c>
      <c r="B2" s="216"/>
      <c r="C2" s="216"/>
      <c r="D2" s="216"/>
      <c r="E2" s="216"/>
      <c r="F2" s="216"/>
      <c r="G2" s="216"/>
      <c r="H2" s="216"/>
    </row>
    <row r="3" spans="1:8" x14ac:dyDescent="0.25">
      <c r="A3" s="98" t="s">
        <v>2</v>
      </c>
      <c r="B3" s="99" t="s">
        <v>5002</v>
      </c>
      <c r="C3" s="99" t="s">
        <v>5003</v>
      </c>
      <c r="D3" s="99" t="s">
        <v>4447</v>
      </c>
      <c r="E3" s="99" t="s">
        <v>5004</v>
      </c>
      <c r="F3" s="99" t="s">
        <v>5005</v>
      </c>
      <c r="G3" s="99" t="s">
        <v>5006</v>
      </c>
      <c r="H3" s="99" t="s">
        <v>5033</v>
      </c>
    </row>
    <row r="4" spans="1:8" x14ac:dyDescent="0.25">
      <c r="A4" s="100"/>
      <c r="B4" s="94" t="s">
        <v>5007</v>
      </c>
      <c r="C4" s="94"/>
      <c r="D4" s="94"/>
      <c r="E4" s="94"/>
      <c r="F4" s="94"/>
      <c r="G4" s="94"/>
      <c r="H4" s="94"/>
    </row>
    <row r="5" spans="1:8" ht="22.5" x14ac:dyDescent="0.25">
      <c r="A5" s="53" t="s">
        <v>4755</v>
      </c>
      <c r="B5" s="95" t="s">
        <v>4509</v>
      </c>
      <c r="C5" s="55">
        <v>208989908.63999999</v>
      </c>
      <c r="D5" s="55">
        <v>1245598000</v>
      </c>
      <c r="E5" s="55">
        <v>80000000</v>
      </c>
      <c r="F5" s="57">
        <v>0</v>
      </c>
      <c r="G5" s="55">
        <v>1534587908.6400001</v>
      </c>
      <c r="H5" s="52"/>
    </row>
    <row r="6" spans="1:8" x14ac:dyDescent="0.25">
      <c r="A6" s="53" t="s">
        <v>4746</v>
      </c>
      <c r="B6" s="95" t="s">
        <v>4500</v>
      </c>
      <c r="C6" s="55">
        <v>54725482.479999997</v>
      </c>
      <c r="D6" s="55">
        <v>318375000</v>
      </c>
      <c r="E6" s="55">
        <v>22000000</v>
      </c>
      <c r="F6" s="57">
        <v>0</v>
      </c>
      <c r="G6" s="55">
        <v>395100482.48000002</v>
      </c>
      <c r="H6" s="52"/>
    </row>
    <row r="7" spans="1:8" ht="22.5" x14ac:dyDescent="0.25">
      <c r="A7" s="53" t="s">
        <v>4702</v>
      </c>
      <c r="B7" s="95" t="s">
        <v>4457</v>
      </c>
      <c r="C7" s="57">
        <v>0</v>
      </c>
      <c r="D7" s="55">
        <v>100000000</v>
      </c>
      <c r="E7" s="57">
        <v>0</v>
      </c>
      <c r="F7" s="57">
        <v>0</v>
      </c>
      <c r="G7" s="55">
        <v>100000000</v>
      </c>
      <c r="H7" s="52"/>
    </row>
    <row r="8" spans="1:8" ht="22.5" x14ac:dyDescent="0.25">
      <c r="A8" s="53" t="s">
        <v>4932</v>
      </c>
      <c r="B8" s="95" t="s">
        <v>4670</v>
      </c>
      <c r="C8" s="57">
        <v>0</v>
      </c>
      <c r="D8" s="55">
        <v>83000000</v>
      </c>
      <c r="E8" s="57">
        <v>0</v>
      </c>
      <c r="F8" s="57">
        <v>0</v>
      </c>
      <c r="G8" s="55">
        <v>83000000</v>
      </c>
      <c r="H8" s="52"/>
    </row>
    <row r="9" spans="1:8" ht="22.5" x14ac:dyDescent="0.25">
      <c r="A9" s="53" t="s">
        <v>4959</v>
      </c>
      <c r="B9" s="95" t="s">
        <v>4696</v>
      </c>
      <c r="C9" s="57">
        <v>0</v>
      </c>
      <c r="D9" s="55">
        <v>29000000</v>
      </c>
      <c r="E9" s="57">
        <v>0</v>
      </c>
      <c r="F9" s="57">
        <v>0</v>
      </c>
      <c r="G9" s="55">
        <v>29000000</v>
      </c>
      <c r="H9" s="52"/>
    </row>
    <row r="10" spans="1:8" x14ac:dyDescent="0.25">
      <c r="A10" s="53" t="s">
        <v>4958</v>
      </c>
      <c r="B10" s="95" t="s">
        <v>4695</v>
      </c>
      <c r="C10" s="57">
        <v>0</v>
      </c>
      <c r="D10" s="55">
        <v>48000000</v>
      </c>
      <c r="E10" s="57">
        <v>0</v>
      </c>
      <c r="F10" s="57">
        <v>0</v>
      </c>
      <c r="G10" s="55">
        <v>48000000</v>
      </c>
      <c r="H10" s="52"/>
    </row>
    <row r="11" spans="1:8" ht="22.5" x14ac:dyDescent="0.25">
      <c r="A11" s="53" t="s">
        <v>4953</v>
      </c>
      <c r="B11" s="95" t="s">
        <v>4690</v>
      </c>
      <c r="C11" s="57">
        <v>0</v>
      </c>
      <c r="D11" s="55">
        <v>50000000</v>
      </c>
      <c r="E11" s="57">
        <v>0</v>
      </c>
      <c r="F11" s="57">
        <v>0</v>
      </c>
      <c r="G11" s="55">
        <v>50000000</v>
      </c>
      <c r="H11" s="52"/>
    </row>
    <row r="12" spans="1:8" x14ac:dyDescent="0.25">
      <c r="A12" s="53" t="s">
        <v>4750</v>
      </c>
      <c r="B12" s="95" t="s">
        <v>4504</v>
      </c>
      <c r="C12" s="55">
        <v>13771826.119999999</v>
      </c>
      <c r="D12" s="55">
        <v>13850000</v>
      </c>
      <c r="E12" s="55">
        <v>1600000</v>
      </c>
      <c r="F12" s="57">
        <v>0</v>
      </c>
      <c r="G12" s="55">
        <v>29221826.120000001</v>
      </c>
      <c r="H12" s="52"/>
    </row>
    <row r="13" spans="1:8" ht="22.5" x14ac:dyDescent="0.25">
      <c r="A13" s="53" t="s">
        <v>4957</v>
      </c>
      <c r="B13" s="95" t="s">
        <v>4694</v>
      </c>
      <c r="C13" s="57">
        <v>0</v>
      </c>
      <c r="D13" s="55">
        <v>14000000</v>
      </c>
      <c r="E13" s="55">
        <v>150000000</v>
      </c>
      <c r="F13" s="57">
        <v>0</v>
      </c>
      <c r="G13" s="55">
        <v>164000000</v>
      </c>
      <c r="H13" s="52"/>
    </row>
    <row r="14" spans="1:8" ht="22.5" x14ac:dyDescent="0.25">
      <c r="A14" s="53" t="s">
        <v>4754</v>
      </c>
      <c r="B14" s="95" t="s">
        <v>4508</v>
      </c>
      <c r="C14" s="57">
        <v>0</v>
      </c>
      <c r="D14" s="55">
        <v>30000000</v>
      </c>
      <c r="E14" s="57">
        <v>0</v>
      </c>
      <c r="F14" s="57">
        <v>0</v>
      </c>
      <c r="G14" s="55">
        <v>30000000</v>
      </c>
      <c r="H14" s="52"/>
    </row>
    <row r="15" spans="1:8" x14ac:dyDescent="0.25">
      <c r="A15" s="53" t="s">
        <v>4759</v>
      </c>
      <c r="B15" s="95" t="s">
        <v>4513</v>
      </c>
      <c r="C15" s="55">
        <v>87406849.150000006</v>
      </c>
      <c r="D15" s="55">
        <v>362000000</v>
      </c>
      <c r="E15" s="55">
        <v>700000000</v>
      </c>
      <c r="F15" s="57">
        <v>0</v>
      </c>
      <c r="G15" s="55">
        <v>1149406849.1500001</v>
      </c>
      <c r="H15" s="52"/>
    </row>
    <row r="16" spans="1:8" ht="22.5" x14ac:dyDescent="0.25">
      <c r="A16" s="53" t="s">
        <v>4411</v>
      </c>
      <c r="B16" s="95" t="s">
        <v>4392</v>
      </c>
      <c r="C16" s="55">
        <v>1031265157.61</v>
      </c>
      <c r="D16" s="55">
        <v>73262500</v>
      </c>
      <c r="E16" s="57">
        <v>0</v>
      </c>
      <c r="F16" s="55">
        <v>400000000</v>
      </c>
      <c r="G16" s="55">
        <v>1504527657.6099999</v>
      </c>
      <c r="H16" s="52"/>
    </row>
    <row r="17" spans="1:8" ht="22.5" x14ac:dyDescent="0.25">
      <c r="A17" s="53" t="s">
        <v>4762</v>
      </c>
      <c r="B17" s="95" t="s">
        <v>4516</v>
      </c>
      <c r="C17" s="55">
        <v>61124480.549999997</v>
      </c>
      <c r="D17" s="55">
        <v>41158750</v>
      </c>
      <c r="E17" s="55">
        <v>5000000</v>
      </c>
      <c r="F17" s="57">
        <v>0</v>
      </c>
      <c r="G17" s="55">
        <v>107283230.55</v>
      </c>
      <c r="H17" s="52"/>
    </row>
    <row r="18" spans="1:8" x14ac:dyDescent="0.25">
      <c r="A18" s="53" t="s">
        <v>4764</v>
      </c>
      <c r="B18" s="95" t="s">
        <v>4518</v>
      </c>
      <c r="C18" s="55">
        <v>10568490.529999999</v>
      </c>
      <c r="D18" s="55">
        <v>15400000</v>
      </c>
      <c r="E18" s="55">
        <v>10000000</v>
      </c>
      <c r="F18" s="57">
        <v>0</v>
      </c>
      <c r="G18" s="55">
        <v>35968490.530000001</v>
      </c>
      <c r="H18" s="52"/>
    </row>
    <row r="19" spans="1:8" x14ac:dyDescent="0.25">
      <c r="A19" s="53" t="s">
        <v>4766</v>
      </c>
      <c r="B19" s="95" t="s">
        <v>4520</v>
      </c>
      <c r="C19" s="55">
        <v>17576525.050000001</v>
      </c>
      <c r="D19" s="55">
        <v>54500000</v>
      </c>
      <c r="E19" s="55">
        <v>50000000</v>
      </c>
      <c r="F19" s="57">
        <v>0</v>
      </c>
      <c r="G19" s="55">
        <v>122076525.05</v>
      </c>
      <c r="H19" s="52"/>
    </row>
    <row r="20" spans="1:8" ht="22.5" x14ac:dyDescent="0.25">
      <c r="A20" s="53" t="s">
        <v>4769</v>
      </c>
      <c r="B20" s="95" t="s">
        <v>4523</v>
      </c>
      <c r="C20" s="55">
        <v>40812878.939999998</v>
      </c>
      <c r="D20" s="55">
        <v>25000000</v>
      </c>
      <c r="E20" s="55">
        <v>10000000</v>
      </c>
      <c r="F20" s="57">
        <v>0</v>
      </c>
      <c r="G20" s="55">
        <v>75812878.939999998</v>
      </c>
      <c r="H20" s="52"/>
    </row>
    <row r="21" spans="1:8" x14ac:dyDescent="0.25">
      <c r="A21" s="53" t="s">
        <v>4407</v>
      </c>
      <c r="B21" s="95" t="s">
        <v>4388</v>
      </c>
      <c r="C21" s="55">
        <v>41370509.75</v>
      </c>
      <c r="D21" s="55">
        <v>23400000</v>
      </c>
      <c r="E21" s="55">
        <v>10000000</v>
      </c>
      <c r="F21" s="55">
        <v>100000000</v>
      </c>
      <c r="G21" s="55">
        <v>174770509.75</v>
      </c>
      <c r="H21" s="52"/>
    </row>
    <row r="22" spans="1:8" x14ac:dyDescent="0.25">
      <c r="A22" s="53" t="s">
        <v>4773</v>
      </c>
      <c r="B22" s="95" t="s">
        <v>4525</v>
      </c>
      <c r="C22" s="57">
        <v>0</v>
      </c>
      <c r="D22" s="55">
        <v>41396250</v>
      </c>
      <c r="E22" s="55">
        <v>5000000</v>
      </c>
      <c r="F22" s="57">
        <v>0</v>
      </c>
      <c r="G22" s="55">
        <v>46396250</v>
      </c>
      <c r="H22" s="52"/>
    </row>
    <row r="23" spans="1:8" x14ac:dyDescent="0.25">
      <c r="A23" s="53" t="s">
        <v>4774</v>
      </c>
      <c r="B23" s="95" t="s">
        <v>4526</v>
      </c>
      <c r="C23" s="57">
        <v>0</v>
      </c>
      <c r="D23" s="55">
        <v>48550000</v>
      </c>
      <c r="E23" s="55">
        <v>8000000</v>
      </c>
      <c r="F23" s="57">
        <v>0</v>
      </c>
      <c r="G23" s="55">
        <v>56550000</v>
      </c>
      <c r="H23" s="52"/>
    </row>
    <row r="24" spans="1:8" ht="22.5" x14ac:dyDescent="0.25">
      <c r="A24" s="53" t="s">
        <v>4775</v>
      </c>
      <c r="B24" s="95" t="s">
        <v>4527</v>
      </c>
      <c r="C24" s="55">
        <v>39325804.060000002</v>
      </c>
      <c r="D24" s="55">
        <v>27350000</v>
      </c>
      <c r="E24" s="55">
        <v>5000000</v>
      </c>
      <c r="F24" s="55">
        <v>40000000</v>
      </c>
      <c r="G24" s="55">
        <v>111675804.06</v>
      </c>
      <c r="H24" s="52"/>
    </row>
    <row r="25" spans="1:8" ht="22.5" x14ac:dyDescent="0.25">
      <c r="A25" s="53" t="s">
        <v>4941</v>
      </c>
      <c r="B25" s="95" t="s">
        <v>4678</v>
      </c>
      <c r="C25" s="57">
        <v>0</v>
      </c>
      <c r="D25" s="55">
        <v>39000000</v>
      </c>
      <c r="E25" s="55">
        <v>4000000</v>
      </c>
      <c r="F25" s="57">
        <v>0</v>
      </c>
      <c r="G25" s="55">
        <v>43000000</v>
      </c>
      <c r="H25" s="52"/>
    </row>
    <row r="26" spans="1:8" ht="22.5" x14ac:dyDescent="0.25">
      <c r="A26" s="53" t="s">
        <v>5016</v>
      </c>
      <c r="B26" s="95" t="s">
        <v>5008</v>
      </c>
      <c r="C26" s="57">
        <v>0</v>
      </c>
      <c r="D26" s="55">
        <v>400000000</v>
      </c>
      <c r="E26" s="57">
        <v>0</v>
      </c>
      <c r="F26" s="57">
        <v>0</v>
      </c>
      <c r="G26" s="55">
        <v>400000000</v>
      </c>
      <c r="H26" s="52"/>
    </row>
    <row r="27" spans="1:8" x14ac:dyDescent="0.25">
      <c r="A27" s="53" t="s">
        <v>5017</v>
      </c>
      <c r="B27" s="95" t="s">
        <v>5009</v>
      </c>
      <c r="C27" s="55">
        <v>781887412.47000003</v>
      </c>
      <c r="D27" s="57">
        <v>0</v>
      </c>
      <c r="E27" s="57">
        <v>0</v>
      </c>
      <c r="F27" s="55">
        <v>117939563.26000001</v>
      </c>
      <c r="G27" s="55">
        <v>899826975.73000002</v>
      </c>
      <c r="H27" s="52"/>
    </row>
    <row r="28" spans="1:8" x14ac:dyDescent="0.25">
      <c r="A28" s="53" t="s">
        <v>5018</v>
      </c>
      <c r="B28" s="95" t="s">
        <v>4971</v>
      </c>
      <c r="C28" s="55">
        <v>4180900646.71</v>
      </c>
      <c r="D28" s="55">
        <v>1286758433</v>
      </c>
      <c r="E28" s="55">
        <v>451280577.75</v>
      </c>
      <c r="F28" s="57">
        <v>0</v>
      </c>
      <c r="G28" s="55">
        <v>5918939657.46</v>
      </c>
      <c r="H28" s="52"/>
    </row>
    <row r="29" spans="1:8" ht="22.5" x14ac:dyDescent="0.25">
      <c r="A29" s="53" t="s">
        <v>4781</v>
      </c>
      <c r="B29" s="95" t="s">
        <v>4531</v>
      </c>
      <c r="C29" s="57">
        <v>0</v>
      </c>
      <c r="D29" s="55">
        <v>30000000</v>
      </c>
      <c r="E29" s="55">
        <v>1523831000</v>
      </c>
      <c r="F29" s="57">
        <v>0</v>
      </c>
      <c r="G29" s="55">
        <v>1553831000</v>
      </c>
      <c r="H29" s="52"/>
    </row>
    <row r="30" spans="1:8" x14ac:dyDescent="0.25">
      <c r="A30" s="53" t="s">
        <v>4783</v>
      </c>
      <c r="B30" s="95" t="s">
        <v>4533</v>
      </c>
      <c r="C30" s="55">
        <v>372689134.51999998</v>
      </c>
      <c r="D30" s="55">
        <v>1850000000</v>
      </c>
      <c r="E30" s="55">
        <v>450000000</v>
      </c>
      <c r="F30" s="57">
        <v>0</v>
      </c>
      <c r="G30" s="55">
        <v>2672689134.52</v>
      </c>
      <c r="H30" s="52"/>
    </row>
    <row r="31" spans="1:8" x14ac:dyDescent="0.25">
      <c r="A31" s="53" t="s">
        <v>4409</v>
      </c>
      <c r="B31" s="95" t="s">
        <v>4390</v>
      </c>
      <c r="C31" s="55">
        <v>26061845.359999999</v>
      </c>
      <c r="D31" s="55">
        <v>46258000</v>
      </c>
      <c r="E31" s="55">
        <v>10000000</v>
      </c>
      <c r="F31" s="55">
        <v>400000</v>
      </c>
      <c r="G31" s="55">
        <v>82719845.359999999</v>
      </c>
      <c r="H31" s="52"/>
    </row>
    <row r="32" spans="1:8" x14ac:dyDescent="0.25">
      <c r="A32" s="53" t="s">
        <v>4791</v>
      </c>
      <c r="B32" s="95" t="s">
        <v>4541</v>
      </c>
      <c r="C32" s="57">
        <v>0</v>
      </c>
      <c r="D32" s="55">
        <v>10000000</v>
      </c>
      <c r="E32" s="57">
        <v>0</v>
      </c>
      <c r="F32" s="57">
        <v>0</v>
      </c>
      <c r="G32" s="55">
        <v>10000000</v>
      </c>
      <c r="H32" s="52"/>
    </row>
    <row r="33" spans="1:8" x14ac:dyDescent="0.25">
      <c r="A33" s="53" t="s">
        <v>4792</v>
      </c>
      <c r="B33" s="95" t="s">
        <v>4542</v>
      </c>
      <c r="C33" s="57">
        <v>0</v>
      </c>
      <c r="D33" s="55">
        <v>90600000</v>
      </c>
      <c r="E33" s="57">
        <v>0</v>
      </c>
      <c r="F33" s="57">
        <v>0</v>
      </c>
      <c r="G33" s="55">
        <v>90600000</v>
      </c>
      <c r="H33" s="52"/>
    </row>
    <row r="34" spans="1:8" x14ac:dyDescent="0.25">
      <c r="A34" s="53" t="s">
        <v>4793</v>
      </c>
      <c r="B34" s="95" t="s">
        <v>4543</v>
      </c>
      <c r="C34" s="57">
        <v>0</v>
      </c>
      <c r="D34" s="55">
        <v>70211000</v>
      </c>
      <c r="E34" s="57">
        <v>0</v>
      </c>
      <c r="F34" s="57">
        <v>0</v>
      </c>
      <c r="G34" s="55">
        <v>70211000</v>
      </c>
      <c r="H34" s="52"/>
    </row>
    <row r="35" spans="1:8" ht="22.5" x14ac:dyDescent="0.25">
      <c r="A35" s="53" t="s">
        <v>4794</v>
      </c>
      <c r="B35" s="95" t="s">
        <v>4544</v>
      </c>
      <c r="C35" s="55">
        <v>217708746.47</v>
      </c>
      <c r="D35" s="55">
        <v>624000000</v>
      </c>
      <c r="E35" s="55">
        <v>19000000</v>
      </c>
      <c r="F35" s="57">
        <v>0</v>
      </c>
      <c r="G35" s="55">
        <v>860708746.47000003</v>
      </c>
      <c r="H35" s="52"/>
    </row>
    <row r="36" spans="1:8" x14ac:dyDescent="0.25">
      <c r="A36" s="53" t="s">
        <v>4962</v>
      </c>
      <c r="B36" s="95" t="s">
        <v>4699</v>
      </c>
      <c r="C36" s="55">
        <v>176001011.71000001</v>
      </c>
      <c r="D36" s="55">
        <v>98000000</v>
      </c>
      <c r="E36" s="55">
        <v>105000000</v>
      </c>
      <c r="F36" s="55">
        <v>53400000</v>
      </c>
      <c r="G36" s="55">
        <v>432401011.70999998</v>
      </c>
      <c r="H36" s="52"/>
    </row>
    <row r="37" spans="1:8" x14ac:dyDescent="0.25">
      <c r="A37" s="53" t="s">
        <v>4795</v>
      </c>
      <c r="B37" s="95" t="s">
        <v>4545</v>
      </c>
      <c r="C37" s="55">
        <v>50389510.280000001</v>
      </c>
      <c r="D37" s="55">
        <v>46648000</v>
      </c>
      <c r="E37" s="55">
        <v>22500000</v>
      </c>
      <c r="F37" s="57">
        <v>0</v>
      </c>
      <c r="G37" s="55">
        <v>119537510.28</v>
      </c>
      <c r="H37" s="52"/>
    </row>
    <row r="38" spans="1:8" x14ac:dyDescent="0.25">
      <c r="A38" s="53" t="s">
        <v>5019</v>
      </c>
      <c r="B38" s="95" t="s">
        <v>4972</v>
      </c>
      <c r="C38" s="57">
        <v>0</v>
      </c>
      <c r="D38" s="57">
        <v>0</v>
      </c>
      <c r="E38" s="55">
        <v>22000000</v>
      </c>
      <c r="F38" s="55">
        <v>122000000</v>
      </c>
      <c r="G38" s="55">
        <v>144000000</v>
      </c>
      <c r="H38" s="52"/>
    </row>
    <row r="39" spans="1:8" x14ac:dyDescent="0.25">
      <c r="A39" s="53" t="s">
        <v>4798</v>
      </c>
      <c r="B39" s="95" t="s">
        <v>4547</v>
      </c>
      <c r="C39" s="55">
        <v>17693910.460000001</v>
      </c>
      <c r="D39" s="55">
        <v>17175000</v>
      </c>
      <c r="E39" s="55">
        <v>40000000</v>
      </c>
      <c r="F39" s="57">
        <v>0</v>
      </c>
      <c r="G39" s="55">
        <v>74868910.459999993</v>
      </c>
      <c r="H39" s="52"/>
    </row>
    <row r="40" spans="1:8" x14ac:dyDescent="0.25">
      <c r="A40" s="53" t="s">
        <v>5020</v>
      </c>
      <c r="B40" s="95" t="s">
        <v>4973</v>
      </c>
      <c r="C40" s="57">
        <v>0</v>
      </c>
      <c r="D40" s="57">
        <v>0</v>
      </c>
      <c r="E40" s="57">
        <v>0</v>
      </c>
      <c r="F40" s="55">
        <v>2000000</v>
      </c>
      <c r="G40" s="55">
        <v>2000000</v>
      </c>
      <c r="H40" s="52"/>
    </row>
    <row r="41" spans="1:8" x14ac:dyDescent="0.25">
      <c r="A41" s="53" t="s">
        <v>5021</v>
      </c>
      <c r="B41" s="95" t="s">
        <v>4974</v>
      </c>
      <c r="C41" s="57">
        <v>0</v>
      </c>
      <c r="D41" s="57">
        <v>0</v>
      </c>
      <c r="E41" s="57">
        <v>0</v>
      </c>
      <c r="F41" s="55">
        <v>3000000</v>
      </c>
      <c r="G41" s="55">
        <v>3000000</v>
      </c>
      <c r="H41" s="52"/>
    </row>
    <row r="42" spans="1:8" ht="22.5" x14ac:dyDescent="0.25">
      <c r="A42" s="53" t="s">
        <v>4946</v>
      </c>
      <c r="B42" s="95" t="s">
        <v>4683</v>
      </c>
      <c r="C42" s="57">
        <v>0</v>
      </c>
      <c r="D42" s="57">
        <v>0</v>
      </c>
      <c r="E42" s="55">
        <v>452810000</v>
      </c>
      <c r="F42" s="55">
        <v>600000000</v>
      </c>
      <c r="G42" s="55">
        <v>1052810000</v>
      </c>
      <c r="H42" s="52"/>
    </row>
    <row r="43" spans="1:8" x14ac:dyDescent="0.25">
      <c r="A43" s="53" t="s">
        <v>4799</v>
      </c>
      <c r="B43" s="95" t="s">
        <v>4548</v>
      </c>
      <c r="C43" s="57">
        <v>0</v>
      </c>
      <c r="D43" s="55">
        <v>4940000</v>
      </c>
      <c r="E43" s="57">
        <v>0</v>
      </c>
      <c r="F43" s="57">
        <v>0</v>
      </c>
      <c r="G43" s="55">
        <v>4940000</v>
      </c>
      <c r="H43" s="52"/>
    </row>
    <row r="44" spans="1:8" x14ac:dyDescent="0.25">
      <c r="A44" s="53" t="s">
        <v>4800</v>
      </c>
      <c r="B44" s="95" t="s">
        <v>4549</v>
      </c>
      <c r="C44" s="57">
        <v>0</v>
      </c>
      <c r="D44" s="55">
        <v>48000000</v>
      </c>
      <c r="E44" s="55">
        <v>12500000</v>
      </c>
      <c r="F44" s="57">
        <v>0</v>
      </c>
      <c r="G44" s="55">
        <v>60500000</v>
      </c>
      <c r="H44" s="52"/>
    </row>
    <row r="45" spans="1:8" x14ac:dyDescent="0.25">
      <c r="A45" s="53" t="s">
        <v>5022</v>
      </c>
      <c r="B45" s="95" t="s">
        <v>4975</v>
      </c>
      <c r="C45" s="57">
        <v>0</v>
      </c>
      <c r="D45" s="57">
        <v>0</v>
      </c>
      <c r="E45" s="57">
        <v>0</v>
      </c>
      <c r="F45" s="55">
        <v>2500000</v>
      </c>
      <c r="G45" s="55">
        <v>2500000</v>
      </c>
      <c r="H45" s="52"/>
    </row>
    <row r="46" spans="1:8" ht="22.5" x14ac:dyDescent="0.25">
      <c r="A46" s="53" t="s">
        <v>4801</v>
      </c>
      <c r="B46" s="95" t="s">
        <v>4550</v>
      </c>
      <c r="C46" s="57">
        <v>0</v>
      </c>
      <c r="D46" s="55">
        <v>2600000</v>
      </c>
      <c r="E46" s="57">
        <v>0</v>
      </c>
      <c r="F46" s="57">
        <v>0</v>
      </c>
      <c r="G46" s="55">
        <v>2600000</v>
      </c>
      <c r="H46" s="52"/>
    </row>
    <row r="47" spans="1:8" x14ac:dyDescent="0.25">
      <c r="A47" s="53" t="s">
        <v>4802</v>
      </c>
      <c r="B47" s="95" t="s">
        <v>4551</v>
      </c>
      <c r="C47" s="57">
        <v>0</v>
      </c>
      <c r="D47" s="55">
        <v>27400000</v>
      </c>
      <c r="E47" s="55">
        <v>40000000</v>
      </c>
      <c r="F47" s="57">
        <v>0</v>
      </c>
      <c r="G47" s="55">
        <v>67400000</v>
      </c>
      <c r="H47" s="52"/>
    </row>
    <row r="48" spans="1:8" x14ac:dyDescent="0.25">
      <c r="A48" s="53" t="s">
        <v>4803</v>
      </c>
      <c r="B48" s="95" t="s">
        <v>4552</v>
      </c>
      <c r="C48" s="55">
        <v>172988836.53999999</v>
      </c>
      <c r="D48" s="55">
        <v>126000000</v>
      </c>
      <c r="E48" s="55">
        <v>4000000</v>
      </c>
      <c r="F48" s="55">
        <v>6000000</v>
      </c>
      <c r="G48" s="55">
        <v>308988836.54000002</v>
      </c>
      <c r="H48" s="52"/>
    </row>
    <row r="49" spans="1:8" ht="22.5" x14ac:dyDescent="0.25">
      <c r="A49" s="53" t="s">
        <v>4805</v>
      </c>
      <c r="B49" s="95" t="s">
        <v>4554</v>
      </c>
      <c r="C49" s="57">
        <v>0</v>
      </c>
      <c r="D49" s="55">
        <v>4000000</v>
      </c>
      <c r="E49" s="57">
        <v>0</v>
      </c>
      <c r="F49" s="57">
        <v>0</v>
      </c>
      <c r="G49" s="55">
        <v>4000000</v>
      </c>
      <c r="H49" s="52"/>
    </row>
    <row r="50" spans="1:8" x14ac:dyDescent="0.25">
      <c r="A50" s="53" t="s">
        <v>4933</v>
      </c>
      <c r="B50" s="95" t="s">
        <v>4671</v>
      </c>
      <c r="C50" s="57">
        <v>0</v>
      </c>
      <c r="D50" s="55">
        <v>16000000</v>
      </c>
      <c r="E50" s="57">
        <v>0</v>
      </c>
      <c r="F50" s="57">
        <v>0</v>
      </c>
      <c r="G50" s="55">
        <v>16000000</v>
      </c>
      <c r="H50" s="52"/>
    </row>
    <row r="51" spans="1:8" x14ac:dyDescent="0.25">
      <c r="A51" s="53" t="s">
        <v>4415</v>
      </c>
      <c r="B51" s="95" t="s">
        <v>4396</v>
      </c>
      <c r="C51" s="55">
        <v>17499188.34</v>
      </c>
      <c r="D51" s="55">
        <v>95400000</v>
      </c>
      <c r="E51" s="55">
        <v>8500000</v>
      </c>
      <c r="F51" s="55">
        <v>15000000</v>
      </c>
      <c r="G51" s="55">
        <v>136399188.34</v>
      </c>
      <c r="H51" s="52"/>
    </row>
    <row r="52" spans="1:8" x14ac:dyDescent="0.25">
      <c r="A52" s="53" t="s">
        <v>4813</v>
      </c>
      <c r="B52" s="95" t="s">
        <v>4562</v>
      </c>
      <c r="C52" s="55">
        <v>110905922.48999999</v>
      </c>
      <c r="D52" s="55">
        <v>43000000</v>
      </c>
      <c r="E52" s="55">
        <v>20000000</v>
      </c>
      <c r="F52" s="57">
        <v>0</v>
      </c>
      <c r="G52" s="55">
        <v>173905922.49000001</v>
      </c>
      <c r="H52" s="52"/>
    </row>
    <row r="53" spans="1:8" ht="22.5" x14ac:dyDescent="0.25">
      <c r="A53" s="53" t="s">
        <v>4815</v>
      </c>
      <c r="B53" s="95" t="s">
        <v>4564</v>
      </c>
      <c r="C53" s="55">
        <v>79057027.739999995</v>
      </c>
      <c r="D53" s="55">
        <v>27525000</v>
      </c>
      <c r="E53" s="55">
        <v>10000000</v>
      </c>
      <c r="F53" s="57">
        <v>0</v>
      </c>
      <c r="G53" s="55">
        <v>116582027.73999999</v>
      </c>
      <c r="H53" s="52"/>
    </row>
    <row r="54" spans="1:8" ht="22.5" x14ac:dyDescent="0.25">
      <c r="A54" s="53" t="s">
        <v>4817</v>
      </c>
      <c r="B54" s="95" t="s">
        <v>4566</v>
      </c>
      <c r="C54" s="57">
        <v>0</v>
      </c>
      <c r="D54" s="55">
        <v>4446000</v>
      </c>
      <c r="E54" s="57">
        <v>0</v>
      </c>
      <c r="F54" s="57">
        <v>0</v>
      </c>
      <c r="G54" s="55">
        <v>4446000</v>
      </c>
      <c r="H54" s="52"/>
    </row>
    <row r="55" spans="1:8" ht="22.5" x14ac:dyDescent="0.25">
      <c r="A55" s="53" t="s">
        <v>4915</v>
      </c>
      <c r="B55" s="95" t="s">
        <v>4654</v>
      </c>
      <c r="C55" s="55">
        <v>62845979.609999999</v>
      </c>
      <c r="D55" s="55">
        <v>26325000</v>
      </c>
      <c r="E55" s="55">
        <v>8000000</v>
      </c>
      <c r="F55" s="55">
        <v>2567181000</v>
      </c>
      <c r="G55" s="55">
        <v>2664351979.6100001</v>
      </c>
      <c r="H55" s="52"/>
    </row>
    <row r="56" spans="1:8" x14ac:dyDescent="0.25">
      <c r="A56" s="53" t="s">
        <v>4916</v>
      </c>
      <c r="B56" s="95" t="s">
        <v>4655</v>
      </c>
      <c r="C56" s="57">
        <v>0</v>
      </c>
      <c r="D56" s="55">
        <v>3500000</v>
      </c>
      <c r="E56" s="55">
        <v>2000000</v>
      </c>
      <c r="F56" s="57">
        <v>0</v>
      </c>
      <c r="G56" s="55">
        <v>5500000</v>
      </c>
      <c r="H56" s="52"/>
    </row>
    <row r="57" spans="1:8" x14ac:dyDescent="0.25">
      <c r="A57" s="57" t="s">
        <v>5010</v>
      </c>
      <c r="B57" s="57"/>
      <c r="C57" s="103">
        <v>7873567085.5799999</v>
      </c>
      <c r="D57" s="103">
        <v>7681626933</v>
      </c>
      <c r="E57" s="103">
        <v>4262021577.75</v>
      </c>
      <c r="F57" s="103">
        <v>4029420563.2600002</v>
      </c>
      <c r="G57" s="103">
        <v>23846636159.59</v>
      </c>
      <c r="H57" s="105">
        <v>0.124</v>
      </c>
    </row>
    <row r="58" spans="1:8" x14ac:dyDescent="0.25">
      <c r="A58" s="100"/>
      <c r="B58" s="94" t="s">
        <v>5011</v>
      </c>
      <c r="C58" s="94"/>
      <c r="D58" s="94"/>
      <c r="E58" s="94"/>
      <c r="F58" s="94"/>
      <c r="G58" s="94"/>
      <c r="H58" s="94"/>
    </row>
    <row r="59" spans="1:8" x14ac:dyDescent="0.25">
      <c r="A59" s="53" t="s">
        <v>4922</v>
      </c>
      <c r="B59" s="95" t="s">
        <v>4660</v>
      </c>
      <c r="C59" s="55">
        <v>418536801.95999998</v>
      </c>
      <c r="D59" s="55">
        <v>72050000</v>
      </c>
      <c r="E59" s="55">
        <v>2907716000</v>
      </c>
      <c r="F59" s="57">
        <v>0</v>
      </c>
      <c r="G59" s="55">
        <v>3398302801.96</v>
      </c>
      <c r="H59" s="52"/>
    </row>
    <row r="60" spans="1:8" ht="22.5" x14ac:dyDescent="0.25">
      <c r="A60" s="53" t="s">
        <v>4945</v>
      </c>
      <c r="B60" s="95" t="s">
        <v>4682</v>
      </c>
      <c r="C60" s="57">
        <v>0</v>
      </c>
      <c r="D60" s="55">
        <v>2375000</v>
      </c>
      <c r="E60" s="57">
        <v>0</v>
      </c>
      <c r="F60" s="57">
        <v>0</v>
      </c>
      <c r="G60" s="55">
        <v>2375000</v>
      </c>
      <c r="H60" s="52"/>
    </row>
    <row r="61" spans="1:8" x14ac:dyDescent="0.25">
      <c r="A61" s="53" t="s">
        <v>4961</v>
      </c>
      <c r="B61" s="95" t="s">
        <v>4698</v>
      </c>
      <c r="C61" s="57">
        <v>0</v>
      </c>
      <c r="D61" s="55">
        <v>5000000</v>
      </c>
      <c r="E61" s="57">
        <v>0</v>
      </c>
      <c r="F61" s="57">
        <v>0</v>
      </c>
      <c r="G61" s="55">
        <v>5000000</v>
      </c>
      <c r="H61" s="52"/>
    </row>
    <row r="62" spans="1:8" x14ac:dyDescent="0.25">
      <c r="A62" s="53" t="s">
        <v>4819</v>
      </c>
      <c r="B62" s="95" t="s">
        <v>4567</v>
      </c>
      <c r="C62" s="57">
        <v>0</v>
      </c>
      <c r="D62" s="55">
        <v>950000</v>
      </c>
      <c r="E62" s="57">
        <v>0</v>
      </c>
      <c r="F62" s="57">
        <v>0</v>
      </c>
      <c r="G62" s="55">
        <v>950000</v>
      </c>
      <c r="H62" s="52"/>
    </row>
    <row r="63" spans="1:8" x14ac:dyDescent="0.25">
      <c r="A63" s="53" t="s">
        <v>4820</v>
      </c>
      <c r="B63" s="95" t="s">
        <v>4568</v>
      </c>
      <c r="C63" s="55">
        <v>418536801.95999998</v>
      </c>
      <c r="D63" s="55">
        <v>8631000</v>
      </c>
      <c r="E63" s="55">
        <v>100000000</v>
      </c>
      <c r="F63" s="57">
        <v>0</v>
      </c>
      <c r="G63" s="55">
        <v>527167801.95999998</v>
      </c>
      <c r="H63" s="52"/>
    </row>
    <row r="64" spans="1:8" x14ac:dyDescent="0.25">
      <c r="A64" s="53" t="s">
        <v>4822</v>
      </c>
      <c r="B64" s="95" t="s">
        <v>4570</v>
      </c>
      <c r="C64" s="57">
        <v>0</v>
      </c>
      <c r="D64" s="55">
        <v>8550000</v>
      </c>
      <c r="E64" s="57">
        <v>0</v>
      </c>
      <c r="F64" s="57">
        <v>0</v>
      </c>
      <c r="G64" s="55">
        <v>8550000</v>
      </c>
      <c r="H64" s="52"/>
    </row>
    <row r="65" spans="1:8" x14ac:dyDescent="0.25">
      <c r="A65" s="53" t="s">
        <v>4823</v>
      </c>
      <c r="B65" s="95" t="s">
        <v>4571</v>
      </c>
      <c r="C65" s="55">
        <v>72757614.269999996</v>
      </c>
      <c r="D65" s="55">
        <v>3500000</v>
      </c>
      <c r="E65" s="55">
        <v>50000000</v>
      </c>
      <c r="F65" s="57">
        <v>0</v>
      </c>
      <c r="G65" s="55">
        <v>126257614.27</v>
      </c>
      <c r="H65" s="52"/>
    </row>
    <row r="66" spans="1:8" ht="22.5" x14ac:dyDescent="0.25">
      <c r="A66" s="53" t="s">
        <v>4825</v>
      </c>
      <c r="B66" s="95" t="s">
        <v>4573</v>
      </c>
      <c r="C66" s="57">
        <v>0</v>
      </c>
      <c r="D66" s="55">
        <v>6000000</v>
      </c>
      <c r="E66" s="55">
        <v>15000000</v>
      </c>
      <c r="F66" s="57">
        <v>0</v>
      </c>
      <c r="G66" s="55">
        <v>21000000</v>
      </c>
      <c r="H66" s="52"/>
    </row>
    <row r="67" spans="1:8" x14ac:dyDescent="0.25">
      <c r="A67" s="53" t="s">
        <v>4826</v>
      </c>
      <c r="B67" s="95" t="s">
        <v>4574</v>
      </c>
      <c r="C67" s="57">
        <v>0</v>
      </c>
      <c r="D67" s="55">
        <v>4940000</v>
      </c>
      <c r="E67" s="55">
        <v>350000000</v>
      </c>
      <c r="F67" s="57">
        <v>0</v>
      </c>
      <c r="G67" s="55">
        <v>354940000</v>
      </c>
      <c r="H67" s="52"/>
    </row>
    <row r="68" spans="1:8" ht="22.5" x14ac:dyDescent="0.25">
      <c r="A68" s="53" t="s">
        <v>4763</v>
      </c>
      <c r="B68" s="95" t="s">
        <v>4517</v>
      </c>
      <c r="C68" s="57">
        <v>0</v>
      </c>
      <c r="D68" s="55">
        <v>3705000</v>
      </c>
      <c r="E68" s="55">
        <v>4378000000</v>
      </c>
      <c r="F68" s="57">
        <v>0</v>
      </c>
      <c r="G68" s="55">
        <v>4381705000</v>
      </c>
      <c r="H68" s="52"/>
    </row>
    <row r="69" spans="1:8" x14ac:dyDescent="0.25">
      <c r="A69" s="53" t="s">
        <v>4399</v>
      </c>
      <c r="B69" s="95" t="s">
        <v>4380</v>
      </c>
      <c r="C69" s="55">
        <v>171992357.25</v>
      </c>
      <c r="D69" s="55">
        <v>5767000000</v>
      </c>
      <c r="E69" s="55">
        <v>2750505000</v>
      </c>
      <c r="F69" s="55">
        <v>11575880000</v>
      </c>
      <c r="G69" s="55">
        <v>20265377357.25</v>
      </c>
      <c r="H69" s="52"/>
    </row>
    <row r="70" spans="1:8" x14ac:dyDescent="0.25">
      <c r="A70" s="53" t="s">
        <v>4830</v>
      </c>
      <c r="B70" s="95" t="s">
        <v>4578</v>
      </c>
      <c r="C70" s="57">
        <v>0</v>
      </c>
      <c r="D70" s="55">
        <v>24000000</v>
      </c>
      <c r="E70" s="57">
        <v>0</v>
      </c>
      <c r="F70" s="57">
        <v>0</v>
      </c>
      <c r="G70" s="55">
        <v>24000000</v>
      </c>
      <c r="H70" s="52"/>
    </row>
    <row r="71" spans="1:8" x14ac:dyDescent="0.25">
      <c r="A71" s="53" t="s">
        <v>4938</v>
      </c>
      <c r="B71" s="95" t="s">
        <v>4675</v>
      </c>
      <c r="C71" s="57">
        <v>0</v>
      </c>
      <c r="D71" s="55">
        <v>12000000</v>
      </c>
      <c r="E71" s="57">
        <v>0</v>
      </c>
      <c r="F71" s="57">
        <v>0</v>
      </c>
      <c r="G71" s="55">
        <v>12000000</v>
      </c>
      <c r="H71" s="52"/>
    </row>
    <row r="72" spans="1:8" ht="22.5" x14ac:dyDescent="0.25">
      <c r="A72" s="53" t="s">
        <v>4949</v>
      </c>
      <c r="B72" s="95" t="s">
        <v>4686</v>
      </c>
      <c r="C72" s="57">
        <v>0</v>
      </c>
      <c r="D72" s="55">
        <v>12000000</v>
      </c>
      <c r="E72" s="57">
        <v>0</v>
      </c>
      <c r="F72" s="57">
        <v>0</v>
      </c>
      <c r="G72" s="55">
        <v>12000000</v>
      </c>
      <c r="H72" s="52"/>
    </row>
    <row r="73" spans="1:8" x14ac:dyDescent="0.25">
      <c r="A73" s="53" t="s">
        <v>4831</v>
      </c>
      <c r="B73" s="95" t="s">
        <v>4579</v>
      </c>
      <c r="C73" s="57">
        <v>0</v>
      </c>
      <c r="D73" s="55">
        <v>44000000</v>
      </c>
      <c r="E73" s="55">
        <v>10829000</v>
      </c>
      <c r="F73" s="55">
        <v>13871685000</v>
      </c>
      <c r="G73" s="55">
        <v>13926514000</v>
      </c>
      <c r="H73" s="52"/>
    </row>
    <row r="74" spans="1:8" x14ac:dyDescent="0.25">
      <c r="A74" s="53" t="s">
        <v>4832</v>
      </c>
      <c r="B74" s="95" t="s">
        <v>4580</v>
      </c>
      <c r="C74" s="55">
        <v>170529792.81999999</v>
      </c>
      <c r="D74" s="55">
        <v>550000000</v>
      </c>
      <c r="E74" s="55">
        <v>121000000</v>
      </c>
      <c r="F74" s="57">
        <v>0</v>
      </c>
      <c r="G74" s="55">
        <v>841529792.82000005</v>
      </c>
      <c r="H74" s="52"/>
    </row>
    <row r="75" spans="1:8" x14ac:dyDescent="0.25">
      <c r="A75" s="53" t="s">
        <v>4943</v>
      </c>
      <c r="B75" s="95" t="s">
        <v>4680</v>
      </c>
      <c r="C75" s="57">
        <v>0</v>
      </c>
      <c r="D75" s="55">
        <v>37050000</v>
      </c>
      <c r="E75" s="57">
        <v>0</v>
      </c>
      <c r="F75" s="57">
        <v>0</v>
      </c>
      <c r="G75" s="55">
        <v>37050000</v>
      </c>
      <c r="H75" s="52"/>
    </row>
    <row r="76" spans="1:8" x14ac:dyDescent="0.25">
      <c r="A76" s="53" t="s">
        <v>4834</v>
      </c>
      <c r="B76" s="95" t="s">
        <v>4582</v>
      </c>
      <c r="C76" s="57">
        <v>0</v>
      </c>
      <c r="D76" s="57">
        <v>0</v>
      </c>
      <c r="E76" s="57">
        <v>0</v>
      </c>
      <c r="F76" s="55">
        <v>5999151305</v>
      </c>
      <c r="G76" s="55">
        <v>5999151305</v>
      </c>
      <c r="H76" s="52"/>
    </row>
    <row r="77" spans="1:8" x14ac:dyDescent="0.25">
      <c r="A77" s="53" t="s">
        <v>4777</v>
      </c>
      <c r="B77" s="95" t="s">
        <v>4529</v>
      </c>
      <c r="C77" s="57">
        <v>0</v>
      </c>
      <c r="D77" s="55">
        <v>12000000</v>
      </c>
      <c r="E77" s="55">
        <v>3000000</v>
      </c>
      <c r="F77" s="57">
        <v>0</v>
      </c>
      <c r="G77" s="55">
        <v>15000000</v>
      </c>
      <c r="H77" s="52"/>
    </row>
    <row r="78" spans="1:8" x14ac:dyDescent="0.25">
      <c r="A78" s="53" t="s">
        <v>4808</v>
      </c>
      <c r="B78" s="95" t="s">
        <v>4557</v>
      </c>
      <c r="C78" s="55">
        <v>241511840.81999999</v>
      </c>
      <c r="D78" s="55">
        <v>94000000</v>
      </c>
      <c r="E78" s="55">
        <v>8000000</v>
      </c>
      <c r="F78" s="57">
        <v>0</v>
      </c>
      <c r="G78" s="55">
        <v>343511840.81999999</v>
      </c>
      <c r="H78" s="52"/>
    </row>
    <row r="79" spans="1:8" ht="22.5" x14ac:dyDescent="0.25">
      <c r="A79" s="53" t="s">
        <v>4812</v>
      </c>
      <c r="B79" s="95" t="s">
        <v>4561</v>
      </c>
      <c r="C79" s="55">
        <v>66772155.43</v>
      </c>
      <c r="D79" s="55">
        <v>32000000</v>
      </c>
      <c r="E79" s="55">
        <v>5000000</v>
      </c>
      <c r="F79" s="57">
        <v>0</v>
      </c>
      <c r="G79" s="55">
        <v>103772155.43000001</v>
      </c>
      <c r="H79" s="52"/>
    </row>
    <row r="80" spans="1:8" ht="22.5" x14ac:dyDescent="0.25">
      <c r="A80" s="53" t="s">
        <v>4835</v>
      </c>
      <c r="B80" s="95" t="s">
        <v>4583</v>
      </c>
      <c r="C80" s="55">
        <v>212124216.5</v>
      </c>
      <c r="D80" s="55">
        <v>38525000</v>
      </c>
      <c r="E80" s="55">
        <v>366604000</v>
      </c>
      <c r="F80" s="57">
        <v>0</v>
      </c>
      <c r="G80" s="55">
        <v>617253216.5</v>
      </c>
      <c r="H80" s="52"/>
    </row>
    <row r="81" spans="1:8" x14ac:dyDescent="0.25">
      <c r="A81" s="53" t="s">
        <v>4836</v>
      </c>
      <c r="B81" s="95" t="s">
        <v>4584</v>
      </c>
      <c r="C81" s="57">
        <v>0</v>
      </c>
      <c r="D81" s="55">
        <v>5300000</v>
      </c>
      <c r="E81" s="55">
        <v>2500000</v>
      </c>
      <c r="F81" s="57">
        <v>0</v>
      </c>
      <c r="G81" s="55">
        <v>7800000</v>
      </c>
      <c r="H81" s="52"/>
    </row>
    <row r="82" spans="1:8" x14ac:dyDescent="0.25">
      <c r="A82" s="53" t="s">
        <v>4837</v>
      </c>
      <c r="B82" s="95" t="s">
        <v>4585</v>
      </c>
      <c r="C82" s="55">
        <v>51509061.850000001</v>
      </c>
      <c r="D82" s="55">
        <v>25438000</v>
      </c>
      <c r="E82" s="55">
        <v>325155000</v>
      </c>
      <c r="F82" s="55">
        <v>40000000</v>
      </c>
      <c r="G82" s="55">
        <v>442102061.85000002</v>
      </c>
      <c r="H82" s="52"/>
    </row>
    <row r="83" spans="1:8" ht="22.5" x14ac:dyDescent="0.25">
      <c r="A83" s="53" t="s">
        <v>4950</v>
      </c>
      <c r="B83" s="95" t="s">
        <v>4687</v>
      </c>
      <c r="C83" s="57">
        <v>0</v>
      </c>
      <c r="D83" s="55">
        <v>30000000</v>
      </c>
      <c r="E83" s="55">
        <v>500000000</v>
      </c>
      <c r="F83" s="57">
        <v>0</v>
      </c>
      <c r="G83" s="55">
        <v>530000000</v>
      </c>
      <c r="H83" s="52"/>
    </row>
    <row r="84" spans="1:8" ht="22.5" x14ac:dyDescent="0.25">
      <c r="A84" s="53" t="s">
        <v>5023</v>
      </c>
      <c r="B84" s="95" t="s">
        <v>4976</v>
      </c>
      <c r="C84" s="57">
        <v>0</v>
      </c>
      <c r="D84" s="57">
        <v>0</v>
      </c>
      <c r="E84" s="55">
        <v>700000000</v>
      </c>
      <c r="F84" s="55">
        <v>178000000</v>
      </c>
      <c r="G84" s="55">
        <v>878000000</v>
      </c>
      <c r="H84" s="52"/>
    </row>
    <row r="85" spans="1:8" ht="22.5" x14ac:dyDescent="0.25">
      <c r="A85" s="53" t="s">
        <v>4840</v>
      </c>
      <c r="B85" s="95" t="s">
        <v>4586</v>
      </c>
      <c r="C85" s="55">
        <v>82131537.739999995</v>
      </c>
      <c r="D85" s="55">
        <v>69400000</v>
      </c>
      <c r="E85" s="55">
        <v>52600000</v>
      </c>
      <c r="F85" s="57">
        <v>0</v>
      </c>
      <c r="G85" s="55">
        <v>204131537.74000001</v>
      </c>
      <c r="H85" s="52"/>
    </row>
    <row r="86" spans="1:8" ht="22.5" x14ac:dyDescent="0.25">
      <c r="A86" s="53" t="s">
        <v>4924</v>
      </c>
      <c r="B86" s="95" t="s">
        <v>4662</v>
      </c>
      <c r="C86" s="57">
        <v>0</v>
      </c>
      <c r="D86" s="55">
        <v>5130000</v>
      </c>
      <c r="E86" s="57">
        <v>0</v>
      </c>
      <c r="F86" s="57">
        <v>0</v>
      </c>
      <c r="G86" s="55">
        <v>5130000</v>
      </c>
      <c r="H86" s="52"/>
    </row>
    <row r="87" spans="1:8" x14ac:dyDescent="0.25">
      <c r="A87" s="53" t="s">
        <v>4930</v>
      </c>
      <c r="B87" s="95" t="s">
        <v>4668</v>
      </c>
      <c r="C87" s="55">
        <v>178294502.75999999</v>
      </c>
      <c r="D87" s="55">
        <v>167100000</v>
      </c>
      <c r="E87" s="55">
        <v>77000000</v>
      </c>
      <c r="F87" s="57">
        <v>0</v>
      </c>
      <c r="G87" s="55">
        <v>422394502.75999999</v>
      </c>
      <c r="H87" s="52"/>
    </row>
    <row r="88" spans="1:8" ht="22.5" x14ac:dyDescent="0.25">
      <c r="A88" s="53" t="s">
        <v>4841</v>
      </c>
      <c r="B88" s="95" t="s">
        <v>4587</v>
      </c>
      <c r="C88" s="57">
        <v>0</v>
      </c>
      <c r="D88" s="55">
        <v>8000000</v>
      </c>
      <c r="E88" s="57">
        <v>0</v>
      </c>
      <c r="F88" s="57">
        <v>0</v>
      </c>
      <c r="G88" s="55">
        <v>8000000</v>
      </c>
      <c r="H88" s="52"/>
    </row>
    <row r="89" spans="1:8" x14ac:dyDescent="0.25">
      <c r="A89" s="53" t="s">
        <v>4842</v>
      </c>
      <c r="B89" s="95" t="s">
        <v>4588</v>
      </c>
      <c r="C89" s="55">
        <v>153221896.72999999</v>
      </c>
      <c r="D89" s="55">
        <v>370000000</v>
      </c>
      <c r="E89" s="55">
        <v>160000000</v>
      </c>
      <c r="F89" s="57">
        <v>0</v>
      </c>
      <c r="G89" s="55">
        <v>683221896.73000002</v>
      </c>
      <c r="H89" s="52"/>
    </row>
    <row r="90" spans="1:8" ht="22.5" x14ac:dyDescent="0.25">
      <c r="A90" s="53" t="s">
        <v>4960</v>
      </c>
      <c r="B90" s="95" t="s">
        <v>4697</v>
      </c>
      <c r="C90" s="57">
        <v>0</v>
      </c>
      <c r="D90" s="55">
        <v>15000000</v>
      </c>
      <c r="E90" s="55">
        <v>20000000</v>
      </c>
      <c r="F90" s="57">
        <v>0</v>
      </c>
      <c r="G90" s="55">
        <v>35000000</v>
      </c>
      <c r="H90" s="52"/>
    </row>
    <row r="91" spans="1:8" x14ac:dyDescent="0.25">
      <c r="A91" s="53" t="s">
        <v>4919</v>
      </c>
      <c r="B91" s="95" t="s">
        <v>4657</v>
      </c>
      <c r="C91" s="55">
        <v>554113677.84000003</v>
      </c>
      <c r="D91" s="55">
        <v>88705000</v>
      </c>
      <c r="E91" s="55">
        <v>150000000</v>
      </c>
      <c r="F91" s="57">
        <v>0</v>
      </c>
      <c r="G91" s="55">
        <v>792818677.84000003</v>
      </c>
      <c r="H91" s="52"/>
    </row>
    <row r="92" spans="1:8" x14ac:dyDescent="0.25">
      <c r="A92" s="53" t="s">
        <v>4846</v>
      </c>
      <c r="B92" s="95" t="s">
        <v>4591</v>
      </c>
      <c r="C92" s="57">
        <v>0</v>
      </c>
      <c r="D92" s="55">
        <v>6175000</v>
      </c>
      <c r="E92" s="55">
        <v>80000000</v>
      </c>
      <c r="F92" s="57">
        <v>0</v>
      </c>
      <c r="G92" s="55">
        <v>86175000</v>
      </c>
      <c r="H92" s="52"/>
    </row>
    <row r="93" spans="1:8" x14ac:dyDescent="0.25">
      <c r="A93" s="53" t="s">
        <v>5024</v>
      </c>
      <c r="B93" s="95" t="s">
        <v>4977</v>
      </c>
      <c r="C93" s="57">
        <v>0</v>
      </c>
      <c r="D93" s="57">
        <v>0</v>
      </c>
      <c r="E93" s="57">
        <v>0</v>
      </c>
      <c r="F93" s="55">
        <v>6000000</v>
      </c>
      <c r="G93" s="55">
        <v>6000000</v>
      </c>
      <c r="H93" s="52"/>
    </row>
    <row r="94" spans="1:8" x14ac:dyDescent="0.25">
      <c r="A94" s="53" t="s">
        <v>4925</v>
      </c>
      <c r="B94" s="95" t="s">
        <v>4663</v>
      </c>
      <c r="C94" s="55">
        <v>374999446.49000001</v>
      </c>
      <c r="D94" s="55">
        <v>36000000</v>
      </c>
      <c r="E94" s="55">
        <v>25000000000</v>
      </c>
      <c r="F94" s="57">
        <v>0</v>
      </c>
      <c r="G94" s="55">
        <v>25410999446.490002</v>
      </c>
      <c r="H94" s="52"/>
    </row>
    <row r="95" spans="1:8" x14ac:dyDescent="0.25">
      <c r="A95" s="53" t="s">
        <v>5025</v>
      </c>
      <c r="B95" s="95" t="s">
        <v>4978</v>
      </c>
      <c r="C95" s="57">
        <v>0</v>
      </c>
      <c r="D95" s="57">
        <v>0</v>
      </c>
      <c r="E95" s="55">
        <v>30000000</v>
      </c>
      <c r="F95" s="55">
        <v>50000000</v>
      </c>
      <c r="G95" s="55">
        <v>80000000</v>
      </c>
      <c r="H95" s="52"/>
    </row>
    <row r="96" spans="1:8" ht="22.5" x14ac:dyDescent="0.25">
      <c r="A96" s="53" t="s">
        <v>4848</v>
      </c>
      <c r="B96" s="95" t="s">
        <v>4592</v>
      </c>
      <c r="C96" s="57">
        <v>0</v>
      </c>
      <c r="D96" s="55">
        <v>3705000</v>
      </c>
      <c r="E96" s="55">
        <v>2000000000</v>
      </c>
      <c r="F96" s="57">
        <v>0</v>
      </c>
      <c r="G96" s="55">
        <v>2003705000</v>
      </c>
      <c r="H96" s="52"/>
    </row>
    <row r="97" spans="1:8" x14ac:dyDescent="0.25">
      <c r="A97" s="53" t="s">
        <v>4849</v>
      </c>
      <c r="B97" s="95" t="s">
        <v>4593</v>
      </c>
      <c r="C97" s="55">
        <v>130608216.44</v>
      </c>
      <c r="D97" s="55">
        <v>58000000</v>
      </c>
      <c r="E97" s="55">
        <v>40000000</v>
      </c>
      <c r="F97" s="57">
        <v>0</v>
      </c>
      <c r="G97" s="55">
        <v>228608216.44</v>
      </c>
      <c r="H97" s="52"/>
    </row>
    <row r="98" spans="1:8" ht="22.5" x14ac:dyDescent="0.25">
      <c r="A98" s="53" t="s">
        <v>4850</v>
      </c>
      <c r="B98" s="95" t="s">
        <v>4594</v>
      </c>
      <c r="C98" s="55">
        <v>104407351.68000001</v>
      </c>
      <c r="D98" s="55">
        <v>620000000</v>
      </c>
      <c r="E98" s="55">
        <v>377688000</v>
      </c>
      <c r="F98" s="57">
        <v>0</v>
      </c>
      <c r="G98" s="55">
        <v>1102095351.6800001</v>
      </c>
      <c r="H98" s="52"/>
    </row>
    <row r="99" spans="1:8" x14ac:dyDescent="0.25">
      <c r="A99" s="53" t="s">
        <v>4851</v>
      </c>
      <c r="B99" s="95" t="s">
        <v>4595</v>
      </c>
      <c r="C99" s="57">
        <v>0</v>
      </c>
      <c r="D99" s="55">
        <v>22000000</v>
      </c>
      <c r="E99" s="57">
        <v>0</v>
      </c>
      <c r="F99" s="57">
        <v>0</v>
      </c>
      <c r="G99" s="55">
        <v>22000000</v>
      </c>
      <c r="H99" s="52"/>
    </row>
    <row r="100" spans="1:8" x14ac:dyDescent="0.25">
      <c r="A100" s="53" t="s">
        <v>4852</v>
      </c>
      <c r="B100" s="95" t="s">
        <v>4596</v>
      </c>
      <c r="C100" s="57">
        <v>0</v>
      </c>
      <c r="D100" s="55">
        <v>10000000</v>
      </c>
      <c r="E100" s="57">
        <v>0</v>
      </c>
      <c r="F100" s="57">
        <v>0</v>
      </c>
      <c r="G100" s="55">
        <v>10000000</v>
      </c>
      <c r="H100" s="52"/>
    </row>
    <row r="101" spans="1:8" ht="22.5" x14ac:dyDescent="0.25">
      <c r="A101" s="53" t="s">
        <v>4934</v>
      </c>
      <c r="B101" s="95" t="s">
        <v>4672</v>
      </c>
      <c r="C101" s="57">
        <v>0</v>
      </c>
      <c r="D101" s="55">
        <v>21263000</v>
      </c>
      <c r="E101" s="55">
        <v>240000000</v>
      </c>
      <c r="F101" s="57">
        <v>0</v>
      </c>
      <c r="G101" s="55">
        <v>261263000</v>
      </c>
      <c r="H101" s="52"/>
    </row>
    <row r="102" spans="1:8" x14ac:dyDescent="0.25">
      <c r="A102" s="53" t="s">
        <v>4947</v>
      </c>
      <c r="B102" s="95" t="s">
        <v>4684</v>
      </c>
      <c r="C102" s="57">
        <v>0</v>
      </c>
      <c r="D102" s="55">
        <v>11220000</v>
      </c>
      <c r="E102" s="57">
        <v>0</v>
      </c>
      <c r="F102" s="57">
        <v>0</v>
      </c>
      <c r="G102" s="55">
        <v>11220000</v>
      </c>
      <c r="H102" s="52"/>
    </row>
    <row r="103" spans="1:8" ht="22.5" x14ac:dyDescent="0.25">
      <c r="A103" s="53" t="s">
        <v>4948</v>
      </c>
      <c r="B103" s="95" t="s">
        <v>4685</v>
      </c>
      <c r="C103" s="57">
        <v>0</v>
      </c>
      <c r="D103" s="55">
        <v>17000000</v>
      </c>
      <c r="E103" s="57">
        <v>0</v>
      </c>
      <c r="F103" s="57">
        <v>0</v>
      </c>
      <c r="G103" s="55">
        <v>17000000</v>
      </c>
      <c r="H103" s="52"/>
    </row>
    <row r="104" spans="1:8" ht="22.5" x14ac:dyDescent="0.25">
      <c r="A104" s="53" t="s">
        <v>4937</v>
      </c>
      <c r="B104" s="95" t="s">
        <v>4674</v>
      </c>
      <c r="C104" s="57">
        <v>0</v>
      </c>
      <c r="D104" s="55">
        <v>16000000</v>
      </c>
      <c r="E104" s="57">
        <v>0</v>
      </c>
      <c r="F104" s="57">
        <v>0</v>
      </c>
      <c r="G104" s="55">
        <v>16000000</v>
      </c>
      <c r="H104" s="52"/>
    </row>
    <row r="105" spans="1:8" x14ac:dyDescent="0.25">
      <c r="A105" s="53" t="s">
        <v>4853</v>
      </c>
      <c r="B105" s="95" t="s">
        <v>4597</v>
      </c>
      <c r="C105" s="55">
        <v>51113444.009999998</v>
      </c>
      <c r="D105" s="55">
        <v>42000000</v>
      </c>
      <c r="E105" s="55">
        <v>14444000</v>
      </c>
      <c r="F105" s="57">
        <v>0</v>
      </c>
      <c r="G105" s="55">
        <v>107557444.01000001</v>
      </c>
      <c r="H105" s="52"/>
    </row>
    <row r="106" spans="1:8" x14ac:dyDescent="0.25">
      <c r="A106" s="53" t="s">
        <v>4753</v>
      </c>
      <c r="B106" s="95" t="s">
        <v>4507</v>
      </c>
      <c r="C106" s="57">
        <v>0</v>
      </c>
      <c r="D106" s="55">
        <v>86475000</v>
      </c>
      <c r="E106" s="55">
        <v>308000000</v>
      </c>
      <c r="F106" s="57">
        <v>0</v>
      </c>
      <c r="G106" s="55">
        <v>394475000</v>
      </c>
      <c r="H106" s="52"/>
    </row>
    <row r="107" spans="1:8" ht="22.5" x14ac:dyDescent="0.25">
      <c r="A107" s="53" t="s">
        <v>4940</v>
      </c>
      <c r="B107" s="95" t="s">
        <v>4677</v>
      </c>
      <c r="C107" s="57">
        <v>0</v>
      </c>
      <c r="D107" s="55">
        <v>16820000</v>
      </c>
      <c r="E107" s="55">
        <v>17000000</v>
      </c>
      <c r="F107" s="57">
        <v>0</v>
      </c>
      <c r="G107" s="55">
        <v>33820000</v>
      </c>
      <c r="H107" s="52"/>
    </row>
    <row r="108" spans="1:8" x14ac:dyDescent="0.25">
      <c r="A108" s="53" t="s">
        <v>4855</v>
      </c>
      <c r="B108" s="95" t="s">
        <v>4599</v>
      </c>
      <c r="C108" s="55">
        <v>448122336.33999997</v>
      </c>
      <c r="D108" s="55">
        <v>18525000</v>
      </c>
      <c r="E108" s="55">
        <v>11265325000</v>
      </c>
      <c r="F108" s="57">
        <v>0</v>
      </c>
      <c r="G108" s="55">
        <v>11731972336.34</v>
      </c>
      <c r="H108" s="52"/>
    </row>
    <row r="109" spans="1:8" ht="22.5" x14ac:dyDescent="0.25">
      <c r="A109" s="53" t="s">
        <v>4856</v>
      </c>
      <c r="B109" s="95" t="s">
        <v>4600</v>
      </c>
      <c r="C109" s="55">
        <v>63701528.850000001</v>
      </c>
      <c r="D109" s="55">
        <v>26725000</v>
      </c>
      <c r="E109" s="55">
        <v>795000000</v>
      </c>
      <c r="F109" s="57">
        <v>0</v>
      </c>
      <c r="G109" s="55">
        <v>885426528.85000002</v>
      </c>
      <c r="H109" s="52"/>
    </row>
    <row r="110" spans="1:8" ht="22.5" x14ac:dyDescent="0.25">
      <c r="A110" s="53" t="s">
        <v>4858</v>
      </c>
      <c r="B110" s="95" t="s">
        <v>4602</v>
      </c>
      <c r="C110" s="55">
        <v>125833683.04000001</v>
      </c>
      <c r="D110" s="55">
        <v>4875000</v>
      </c>
      <c r="E110" s="57">
        <v>0</v>
      </c>
      <c r="F110" s="57">
        <v>0</v>
      </c>
      <c r="G110" s="55">
        <v>130708683.04000001</v>
      </c>
      <c r="H110" s="52"/>
    </row>
    <row r="111" spans="1:8" x14ac:dyDescent="0.25">
      <c r="A111" s="53" t="s">
        <v>4859</v>
      </c>
      <c r="B111" s="95" t="s">
        <v>4603</v>
      </c>
      <c r="C111" s="57">
        <v>0</v>
      </c>
      <c r="D111" s="57">
        <v>0</v>
      </c>
      <c r="E111" s="57">
        <v>0</v>
      </c>
      <c r="F111" s="57">
        <v>0</v>
      </c>
      <c r="G111" s="57">
        <v>0</v>
      </c>
      <c r="H111" s="52"/>
    </row>
    <row r="112" spans="1:8" x14ac:dyDescent="0.25">
      <c r="A112" s="53" t="s">
        <v>4860</v>
      </c>
      <c r="B112" s="95" t="s">
        <v>4604</v>
      </c>
      <c r="C112" s="55">
        <v>199673530.78</v>
      </c>
      <c r="D112" s="55">
        <v>31300000</v>
      </c>
      <c r="E112" s="55">
        <v>5089600000</v>
      </c>
      <c r="F112" s="57">
        <v>0</v>
      </c>
      <c r="G112" s="55">
        <v>5320573530.7799997</v>
      </c>
      <c r="H112" s="52"/>
    </row>
    <row r="113" spans="1:8" x14ac:dyDescent="0.25">
      <c r="A113" s="53" t="s">
        <v>4926</v>
      </c>
      <c r="B113" s="95" t="s">
        <v>4664</v>
      </c>
      <c r="C113" s="57">
        <v>0</v>
      </c>
      <c r="D113" s="55">
        <v>25525000</v>
      </c>
      <c r="E113" s="55">
        <v>80000000</v>
      </c>
      <c r="F113" s="57">
        <v>0</v>
      </c>
      <c r="G113" s="55">
        <v>105525000</v>
      </c>
      <c r="H113" s="52"/>
    </row>
    <row r="114" spans="1:8" ht="22.5" x14ac:dyDescent="0.25">
      <c r="A114" s="53" t="s">
        <v>4861</v>
      </c>
      <c r="B114" s="95" t="s">
        <v>4605</v>
      </c>
      <c r="C114" s="55">
        <v>117133822.97</v>
      </c>
      <c r="D114" s="55">
        <v>34000000</v>
      </c>
      <c r="E114" s="55">
        <v>122000000</v>
      </c>
      <c r="F114" s="57">
        <v>0</v>
      </c>
      <c r="G114" s="55">
        <v>273133822.97000003</v>
      </c>
      <c r="H114" s="52"/>
    </row>
    <row r="115" spans="1:8" ht="22.5" x14ac:dyDescent="0.25">
      <c r="A115" s="53" t="s">
        <v>4944</v>
      </c>
      <c r="B115" s="95" t="s">
        <v>4681</v>
      </c>
      <c r="C115" s="57">
        <v>0</v>
      </c>
      <c r="D115" s="55">
        <v>15000000</v>
      </c>
      <c r="E115" s="57">
        <v>0</v>
      </c>
      <c r="F115" s="57">
        <v>0</v>
      </c>
      <c r="G115" s="55">
        <v>15000000</v>
      </c>
      <c r="H115" s="52"/>
    </row>
    <row r="116" spans="1:8" x14ac:dyDescent="0.25">
      <c r="A116" s="57" t="s">
        <v>5010</v>
      </c>
      <c r="B116" s="57"/>
      <c r="C116" s="103">
        <v>4407625618.5299997</v>
      </c>
      <c r="D116" s="103">
        <v>8644957000</v>
      </c>
      <c r="E116" s="103">
        <v>58511966000</v>
      </c>
      <c r="F116" s="103">
        <v>31720716305</v>
      </c>
      <c r="G116" s="103">
        <v>103285264923.53</v>
      </c>
      <c r="H116" s="105">
        <v>0.53900000000000003</v>
      </c>
    </row>
    <row r="117" spans="1:8" x14ac:dyDescent="0.25">
      <c r="A117" s="100"/>
      <c r="B117" s="94" t="s">
        <v>5012</v>
      </c>
      <c r="C117" s="94"/>
      <c r="D117" s="94"/>
      <c r="E117" s="94"/>
      <c r="F117" s="94"/>
      <c r="G117" s="94"/>
      <c r="H117" s="94"/>
    </row>
    <row r="118" spans="1:8" x14ac:dyDescent="0.25">
      <c r="A118" s="53" t="s">
        <v>4862</v>
      </c>
      <c r="B118" s="95" t="s">
        <v>4606</v>
      </c>
      <c r="C118" s="55">
        <v>1363404126.0599999</v>
      </c>
      <c r="D118" s="55">
        <v>250666000</v>
      </c>
      <c r="E118" s="55">
        <v>380000000</v>
      </c>
      <c r="F118" s="57">
        <v>0</v>
      </c>
      <c r="G118" s="55">
        <v>1994070126.0599999</v>
      </c>
      <c r="H118" s="52"/>
    </row>
    <row r="119" spans="1:8" x14ac:dyDescent="0.25">
      <c r="A119" s="53" t="s">
        <v>4865</v>
      </c>
      <c r="B119" s="95" t="s">
        <v>4609</v>
      </c>
      <c r="C119" s="55">
        <v>67080364.829999998</v>
      </c>
      <c r="D119" s="55">
        <v>47000000</v>
      </c>
      <c r="E119" s="55">
        <v>8000000</v>
      </c>
      <c r="F119" s="57">
        <v>0</v>
      </c>
      <c r="G119" s="55">
        <v>122080364.83</v>
      </c>
      <c r="H119" s="52"/>
    </row>
    <row r="120" spans="1:8" x14ac:dyDescent="0.25">
      <c r="A120" s="53" t="s">
        <v>4866</v>
      </c>
      <c r="B120" s="95" t="s">
        <v>4610</v>
      </c>
      <c r="C120" s="57">
        <v>0</v>
      </c>
      <c r="D120" s="55">
        <v>45000000</v>
      </c>
      <c r="E120" s="57">
        <v>0</v>
      </c>
      <c r="F120" s="57">
        <v>0</v>
      </c>
      <c r="G120" s="55">
        <v>45000000</v>
      </c>
      <c r="H120" s="52"/>
    </row>
    <row r="121" spans="1:8" x14ac:dyDescent="0.25">
      <c r="A121" s="53" t="s">
        <v>4717</v>
      </c>
      <c r="B121" s="95" t="s">
        <v>4472</v>
      </c>
      <c r="C121" s="57">
        <v>0</v>
      </c>
      <c r="D121" s="55">
        <v>30000000</v>
      </c>
      <c r="E121" s="57">
        <v>0</v>
      </c>
      <c r="F121" s="57">
        <v>0</v>
      </c>
      <c r="G121" s="55">
        <v>30000000</v>
      </c>
      <c r="H121" s="52"/>
    </row>
    <row r="122" spans="1:8" x14ac:dyDescent="0.25">
      <c r="A122" s="53" t="s">
        <v>4735</v>
      </c>
      <c r="B122" s="95" t="s">
        <v>4490</v>
      </c>
      <c r="C122" s="55">
        <v>266608767.11000001</v>
      </c>
      <c r="D122" s="55">
        <v>97834000</v>
      </c>
      <c r="E122" s="55">
        <v>466000000</v>
      </c>
      <c r="F122" s="57">
        <v>0</v>
      </c>
      <c r="G122" s="55">
        <v>830442767.11000001</v>
      </c>
      <c r="H122" s="52"/>
    </row>
    <row r="123" spans="1:8" x14ac:dyDescent="0.25">
      <c r="A123" s="53" t="s">
        <v>4741</v>
      </c>
      <c r="B123" s="95" t="s">
        <v>4495</v>
      </c>
      <c r="C123" s="55">
        <v>9134568</v>
      </c>
      <c r="D123" s="55">
        <v>33558000</v>
      </c>
      <c r="E123" s="55">
        <v>128529000</v>
      </c>
      <c r="F123" s="57">
        <v>0</v>
      </c>
      <c r="G123" s="55">
        <v>171221568</v>
      </c>
      <c r="H123" s="52"/>
    </row>
    <row r="124" spans="1:8" ht="22.5" x14ac:dyDescent="0.25">
      <c r="A124" s="53" t="s">
        <v>4869</v>
      </c>
      <c r="B124" s="95" t="s">
        <v>4613</v>
      </c>
      <c r="C124" s="57">
        <v>0</v>
      </c>
      <c r="D124" s="55">
        <v>19000000</v>
      </c>
      <c r="E124" s="55">
        <v>4000000</v>
      </c>
      <c r="F124" s="57">
        <v>0</v>
      </c>
      <c r="G124" s="55">
        <v>23000000</v>
      </c>
      <c r="H124" s="52"/>
    </row>
    <row r="125" spans="1:8" x14ac:dyDescent="0.25">
      <c r="A125" s="53" t="s">
        <v>4870</v>
      </c>
      <c r="B125" s="95" t="s">
        <v>4614</v>
      </c>
      <c r="C125" s="55">
        <v>625452700.72000003</v>
      </c>
      <c r="D125" s="55">
        <v>86000000</v>
      </c>
      <c r="E125" s="55">
        <v>30000000</v>
      </c>
      <c r="F125" s="57">
        <v>0</v>
      </c>
      <c r="G125" s="55">
        <v>741452700.72000003</v>
      </c>
      <c r="H125" s="52"/>
    </row>
    <row r="126" spans="1:8" ht="22.5" x14ac:dyDescent="0.25">
      <c r="A126" s="53" t="s">
        <v>4871</v>
      </c>
      <c r="B126" s="95" t="s">
        <v>4615</v>
      </c>
      <c r="C126" s="57">
        <v>0</v>
      </c>
      <c r="D126" s="55">
        <v>36000000</v>
      </c>
      <c r="E126" s="57">
        <v>0</v>
      </c>
      <c r="F126" s="57">
        <v>0</v>
      </c>
      <c r="G126" s="55">
        <v>36000000</v>
      </c>
      <c r="H126" s="52"/>
    </row>
    <row r="127" spans="1:8" ht="22.5" x14ac:dyDescent="0.25">
      <c r="A127" s="53" t="s">
        <v>4872</v>
      </c>
      <c r="B127" s="95" t="s">
        <v>4616</v>
      </c>
      <c r="C127" s="57">
        <v>0</v>
      </c>
      <c r="D127" s="55">
        <v>17500000</v>
      </c>
      <c r="E127" s="57">
        <v>0</v>
      </c>
      <c r="F127" s="57">
        <v>0</v>
      </c>
      <c r="G127" s="55">
        <v>17500000</v>
      </c>
      <c r="H127" s="52"/>
    </row>
    <row r="128" spans="1:8" x14ac:dyDescent="0.25">
      <c r="A128" s="57" t="s">
        <v>5010</v>
      </c>
      <c r="B128" s="57"/>
      <c r="C128" s="103">
        <v>2331680526.7199998</v>
      </c>
      <c r="D128" s="103">
        <v>662558000</v>
      </c>
      <c r="E128" s="103">
        <v>1016529000</v>
      </c>
      <c r="F128" s="104">
        <v>0</v>
      </c>
      <c r="G128" s="103">
        <v>4010767526.7199998</v>
      </c>
      <c r="H128" s="105">
        <v>2.1000000000000001E-2</v>
      </c>
    </row>
    <row r="129" spans="1:8" x14ac:dyDescent="0.25">
      <c r="A129" s="100"/>
      <c r="B129" s="94" t="s">
        <v>5013</v>
      </c>
      <c r="C129" s="94"/>
      <c r="D129" s="94"/>
      <c r="E129" s="94"/>
      <c r="F129" s="94"/>
      <c r="G129" s="94"/>
      <c r="H129" s="94"/>
    </row>
    <row r="130" spans="1:8" ht="22.5" x14ac:dyDescent="0.25">
      <c r="A130" s="53" t="s">
        <v>5026</v>
      </c>
      <c r="B130" s="95" t="s">
        <v>5014</v>
      </c>
      <c r="C130" s="57">
        <v>0</v>
      </c>
      <c r="D130" s="57">
        <v>0</v>
      </c>
      <c r="E130" s="57">
        <v>0</v>
      </c>
      <c r="F130" s="55">
        <v>4992115411</v>
      </c>
      <c r="G130" s="55">
        <v>4992115411</v>
      </c>
      <c r="H130" s="52"/>
    </row>
    <row r="131" spans="1:8" x14ac:dyDescent="0.25">
      <c r="A131" s="57" t="s">
        <v>5010</v>
      </c>
      <c r="B131" s="57"/>
      <c r="C131" s="104">
        <v>0</v>
      </c>
      <c r="D131" s="104">
        <v>0</v>
      </c>
      <c r="E131" s="104">
        <v>0</v>
      </c>
      <c r="F131" s="103">
        <v>4992115411</v>
      </c>
      <c r="G131" s="103">
        <v>4992115411</v>
      </c>
      <c r="H131" s="105">
        <v>2.5999999999999999E-2</v>
      </c>
    </row>
    <row r="132" spans="1:8" x14ac:dyDescent="0.25">
      <c r="A132" s="100"/>
      <c r="B132" s="94" t="s">
        <v>5015</v>
      </c>
      <c r="C132" s="94"/>
      <c r="D132" s="94"/>
      <c r="E132" s="94"/>
      <c r="F132" s="94"/>
      <c r="G132" s="94"/>
      <c r="H132" s="94"/>
    </row>
    <row r="133" spans="1:8" ht="22.5" x14ac:dyDescent="0.25">
      <c r="A133" s="53" t="s">
        <v>4873</v>
      </c>
      <c r="B133" s="95" t="s">
        <v>4617</v>
      </c>
      <c r="C133" s="55">
        <v>46625833.32</v>
      </c>
      <c r="D133" s="55">
        <v>44000000</v>
      </c>
      <c r="E133" s="55">
        <v>15000000</v>
      </c>
      <c r="F133" s="55">
        <v>23000000</v>
      </c>
      <c r="G133" s="55">
        <v>128625833.31999999</v>
      </c>
      <c r="H133" s="52"/>
    </row>
    <row r="134" spans="1:8" ht="22.5" x14ac:dyDescent="0.25">
      <c r="A134" s="53" t="s">
        <v>4954</v>
      </c>
      <c r="B134" s="95" t="s">
        <v>4691</v>
      </c>
      <c r="C134" s="57">
        <v>0</v>
      </c>
      <c r="D134" s="55">
        <v>130000000</v>
      </c>
      <c r="E134" s="55">
        <v>20000000</v>
      </c>
      <c r="F134" s="55">
        <v>665000000</v>
      </c>
      <c r="G134" s="55">
        <v>815000000</v>
      </c>
      <c r="H134" s="52"/>
    </row>
    <row r="135" spans="1:8" ht="22.5" x14ac:dyDescent="0.25">
      <c r="A135" s="53" t="s">
        <v>4874</v>
      </c>
      <c r="B135" s="95" t="s">
        <v>4618</v>
      </c>
      <c r="C135" s="55">
        <v>137318661.24000001</v>
      </c>
      <c r="D135" s="55">
        <v>262968000</v>
      </c>
      <c r="E135" s="55">
        <v>35000000</v>
      </c>
      <c r="F135" s="57">
        <v>0</v>
      </c>
      <c r="G135" s="55">
        <v>435286661.24000001</v>
      </c>
      <c r="H135" s="52"/>
    </row>
    <row r="136" spans="1:8" ht="22.5" x14ac:dyDescent="0.25">
      <c r="A136" s="53" t="s">
        <v>4876</v>
      </c>
      <c r="B136" s="95" t="s">
        <v>4620</v>
      </c>
      <c r="C136" s="57">
        <v>0</v>
      </c>
      <c r="D136" s="55">
        <v>37000000</v>
      </c>
      <c r="E136" s="55">
        <v>13200000</v>
      </c>
      <c r="F136" s="57">
        <v>0</v>
      </c>
      <c r="G136" s="55">
        <v>50200000</v>
      </c>
      <c r="H136" s="52"/>
    </row>
    <row r="137" spans="1:8" ht="22.5" x14ac:dyDescent="0.25">
      <c r="A137" s="53" t="s">
        <v>4964</v>
      </c>
      <c r="B137" s="95" t="s">
        <v>4701</v>
      </c>
      <c r="C137" s="57">
        <v>0</v>
      </c>
      <c r="D137" s="55">
        <v>5000000</v>
      </c>
      <c r="E137" s="57">
        <v>0</v>
      </c>
      <c r="F137" s="57">
        <v>0</v>
      </c>
      <c r="G137" s="55">
        <v>5000000</v>
      </c>
      <c r="H137" s="52"/>
    </row>
    <row r="138" spans="1:8" ht="22.5" x14ac:dyDescent="0.25">
      <c r="A138" s="53" t="s">
        <v>4955</v>
      </c>
      <c r="B138" s="95" t="s">
        <v>4692</v>
      </c>
      <c r="C138" s="57">
        <v>0</v>
      </c>
      <c r="D138" s="55">
        <v>186160000</v>
      </c>
      <c r="E138" s="55">
        <v>63840000</v>
      </c>
      <c r="F138" s="57">
        <v>0</v>
      </c>
      <c r="G138" s="55">
        <v>250000000</v>
      </c>
      <c r="H138" s="52"/>
    </row>
    <row r="139" spans="1:8" ht="22.5" x14ac:dyDescent="0.25">
      <c r="A139" s="53" t="s">
        <v>4879</v>
      </c>
      <c r="B139" s="95" t="s">
        <v>4623</v>
      </c>
      <c r="C139" s="55">
        <v>1188727723.6700001</v>
      </c>
      <c r="D139" s="55">
        <v>368833750</v>
      </c>
      <c r="E139" s="55">
        <v>910000000</v>
      </c>
      <c r="F139" s="57">
        <v>0</v>
      </c>
      <c r="G139" s="55">
        <v>2467561473.6700001</v>
      </c>
      <c r="H139" s="52"/>
    </row>
    <row r="140" spans="1:8" x14ac:dyDescent="0.25">
      <c r="A140" s="53" t="s">
        <v>4877</v>
      </c>
      <c r="B140" s="95" t="s">
        <v>4621</v>
      </c>
      <c r="C140" s="57">
        <v>0</v>
      </c>
      <c r="D140" s="55">
        <v>5400000</v>
      </c>
      <c r="E140" s="57">
        <v>0</v>
      </c>
      <c r="F140" s="57">
        <v>0</v>
      </c>
      <c r="G140" s="55">
        <v>5400000</v>
      </c>
      <c r="H140" s="52"/>
    </row>
    <row r="141" spans="1:8" ht="22.5" x14ac:dyDescent="0.25">
      <c r="A141" s="53" t="s">
        <v>4878</v>
      </c>
      <c r="B141" s="95" t="s">
        <v>4622</v>
      </c>
      <c r="C141" s="57">
        <v>0</v>
      </c>
      <c r="D141" s="55">
        <v>5470000</v>
      </c>
      <c r="E141" s="57">
        <v>0</v>
      </c>
      <c r="F141" s="57">
        <v>0</v>
      </c>
      <c r="G141" s="55">
        <v>5470000</v>
      </c>
      <c r="H141" s="52"/>
    </row>
    <row r="142" spans="1:8" ht="22.5" x14ac:dyDescent="0.25">
      <c r="A142" s="53" t="s">
        <v>4881</v>
      </c>
      <c r="B142" s="95" t="s">
        <v>4625</v>
      </c>
      <c r="C142" s="55">
        <v>337968528.75</v>
      </c>
      <c r="D142" s="55">
        <v>82400000</v>
      </c>
      <c r="E142" s="55">
        <v>4158280000</v>
      </c>
      <c r="F142" s="57">
        <v>0</v>
      </c>
      <c r="G142" s="55">
        <v>4578648528.75</v>
      </c>
      <c r="H142" s="52"/>
    </row>
    <row r="143" spans="1:8" ht="22.5" x14ac:dyDescent="0.25">
      <c r="A143" s="53" t="s">
        <v>4883</v>
      </c>
      <c r="B143" s="95" t="s">
        <v>4627</v>
      </c>
      <c r="C143" s="57">
        <v>0</v>
      </c>
      <c r="D143" s="55">
        <v>23750000</v>
      </c>
      <c r="E143" s="57">
        <v>0</v>
      </c>
      <c r="F143" s="57">
        <v>0</v>
      </c>
      <c r="G143" s="55">
        <v>23750000</v>
      </c>
      <c r="H143" s="52"/>
    </row>
    <row r="144" spans="1:8" x14ac:dyDescent="0.25">
      <c r="A144" s="53" t="s">
        <v>4884</v>
      </c>
      <c r="B144" s="95" t="s">
        <v>4628</v>
      </c>
      <c r="C144" s="57">
        <v>0</v>
      </c>
      <c r="D144" s="55">
        <v>22800000</v>
      </c>
      <c r="E144" s="57">
        <v>0</v>
      </c>
      <c r="F144" s="57">
        <v>0</v>
      </c>
      <c r="G144" s="55">
        <v>22800000</v>
      </c>
      <c r="H144" s="52"/>
    </row>
    <row r="145" spans="1:8" x14ac:dyDescent="0.25">
      <c r="A145" s="53" t="s">
        <v>4885</v>
      </c>
      <c r="B145" s="95" t="s">
        <v>4629</v>
      </c>
      <c r="C145" s="55">
        <v>40177407.549999997</v>
      </c>
      <c r="D145" s="55">
        <v>10000000</v>
      </c>
      <c r="E145" s="55">
        <v>20000000</v>
      </c>
      <c r="F145" s="57">
        <v>0</v>
      </c>
      <c r="G145" s="55">
        <v>70177407.549999997</v>
      </c>
      <c r="H145" s="52"/>
    </row>
    <row r="146" spans="1:8" x14ac:dyDescent="0.25">
      <c r="A146" s="53" t="s">
        <v>5027</v>
      </c>
      <c r="B146" s="95" t="s">
        <v>4979</v>
      </c>
      <c r="C146" s="57">
        <v>0</v>
      </c>
      <c r="D146" s="57">
        <v>0</v>
      </c>
      <c r="E146" s="55">
        <v>70000000</v>
      </c>
      <c r="F146" s="55">
        <v>2600000000</v>
      </c>
      <c r="G146" s="55">
        <v>2670000000</v>
      </c>
      <c r="H146" s="52"/>
    </row>
    <row r="147" spans="1:8" ht="22.5" x14ac:dyDescent="0.25">
      <c r="A147" s="53" t="s">
        <v>5028</v>
      </c>
      <c r="B147" s="95" t="s">
        <v>4980</v>
      </c>
      <c r="C147" s="57">
        <v>0</v>
      </c>
      <c r="D147" s="57">
        <v>0</v>
      </c>
      <c r="E147" s="55">
        <v>150000000</v>
      </c>
      <c r="F147" s="55">
        <v>2102000000</v>
      </c>
      <c r="G147" s="55">
        <v>2252000000</v>
      </c>
      <c r="H147" s="52"/>
    </row>
    <row r="148" spans="1:8" ht="22.5" x14ac:dyDescent="0.25">
      <c r="A148" s="53" t="s">
        <v>5029</v>
      </c>
      <c r="B148" s="95" t="s">
        <v>4981</v>
      </c>
      <c r="C148" s="57">
        <v>0</v>
      </c>
      <c r="D148" s="57">
        <v>0</v>
      </c>
      <c r="E148" s="55">
        <v>120000000</v>
      </c>
      <c r="F148" s="55">
        <v>765000000</v>
      </c>
      <c r="G148" s="55">
        <v>885000000</v>
      </c>
      <c r="H148" s="52"/>
    </row>
    <row r="149" spans="1:8" ht="22.5" x14ac:dyDescent="0.25">
      <c r="A149" s="53" t="s">
        <v>5030</v>
      </c>
      <c r="B149" s="95" t="s">
        <v>4982</v>
      </c>
      <c r="C149" s="57">
        <v>0</v>
      </c>
      <c r="D149" s="57">
        <v>0</v>
      </c>
      <c r="E149" s="55">
        <v>100000000</v>
      </c>
      <c r="F149" s="55">
        <v>765000000</v>
      </c>
      <c r="G149" s="55">
        <v>865000000</v>
      </c>
      <c r="H149" s="52"/>
    </row>
    <row r="150" spans="1:8" x14ac:dyDescent="0.25">
      <c r="A150" s="53" t="s">
        <v>4888</v>
      </c>
      <c r="B150" s="95" t="s">
        <v>4630</v>
      </c>
      <c r="C150" s="55">
        <v>16077632715.59</v>
      </c>
      <c r="D150" s="55">
        <v>49000000</v>
      </c>
      <c r="E150" s="55">
        <v>20000000</v>
      </c>
      <c r="F150" s="57">
        <v>0</v>
      </c>
      <c r="G150" s="55">
        <v>16146632715.59</v>
      </c>
      <c r="H150" s="52"/>
    </row>
    <row r="151" spans="1:8" ht="22.5" x14ac:dyDescent="0.25">
      <c r="A151" s="53" t="s">
        <v>4889</v>
      </c>
      <c r="B151" s="95" t="s">
        <v>4631</v>
      </c>
      <c r="C151" s="57">
        <v>0</v>
      </c>
      <c r="D151" s="55">
        <v>3600000</v>
      </c>
      <c r="E151" s="55">
        <v>1500000</v>
      </c>
      <c r="F151" s="57">
        <v>0</v>
      </c>
      <c r="G151" s="55">
        <v>5100000</v>
      </c>
      <c r="H151" s="52"/>
    </row>
    <row r="152" spans="1:8" ht="22.5" x14ac:dyDescent="0.25">
      <c r="A152" s="53" t="s">
        <v>4890</v>
      </c>
      <c r="B152" s="95" t="s">
        <v>4632</v>
      </c>
      <c r="C152" s="57">
        <v>0</v>
      </c>
      <c r="D152" s="55">
        <v>3600000</v>
      </c>
      <c r="E152" s="55">
        <v>1000000</v>
      </c>
      <c r="F152" s="57">
        <v>0</v>
      </c>
      <c r="G152" s="55">
        <v>4600000</v>
      </c>
      <c r="H152" s="52"/>
    </row>
    <row r="153" spans="1:8" ht="22.5" x14ac:dyDescent="0.25">
      <c r="A153" s="53" t="s">
        <v>4891</v>
      </c>
      <c r="B153" s="95" t="s">
        <v>4633</v>
      </c>
      <c r="C153" s="57">
        <v>0</v>
      </c>
      <c r="D153" s="55">
        <v>3600000</v>
      </c>
      <c r="E153" s="55">
        <v>1000000</v>
      </c>
      <c r="F153" s="57">
        <v>0</v>
      </c>
      <c r="G153" s="55">
        <v>4600000</v>
      </c>
      <c r="H153" s="52"/>
    </row>
    <row r="154" spans="1:8" ht="22.5" x14ac:dyDescent="0.25">
      <c r="A154" s="53" t="s">
        <v>4892</v>
      </c>
      <c r="B154" s="95" t="s">
        <v>4634</v>
      </c>
      <c r="C154" s="57">
        <v>0</v>
      </c>
      <c r="D154" s="55">
        <v>3600000</v>
      </c>
      <c r="E154" s="55">
        <v>1000000</v>
      </c>
      <c r="F154" s="57">
        <v>0</v>
      </c>
      <c r="G154" s="55">
        <v>4600000</v>
      </c>
      <c r="H154" s="52"/>
    </row>
    <row r="155" spans="1:8" x14ac:dyDescent="0.25">
      <c r="A155" s="53" t="s">
        <v>4893</v>
      </c>
      <c r="B155" s="95" t="s">
        <v>4635</v>
      </c>
      <c r="C155" s="57">
        <v>0</v>
      </c>
      <c r="D155" s="55">
        <v>4600000</v>
      </c>
      <c r="E155" s="55">
        <v>500000</v>
      </c>
      <c r="F155" s="57">
        <v>0</v>
      </c>
      <c r="G155" s="55">
        <v>5100000</v>
      </c>
      <c r="H155" s="52"/>
    </row>
    <row r="156" spans="1:8" ht="22.5" x14ac:dyDescent="0.25">
      <c r="A156" s="53" t="s">
        <v>4894</v>
      </c>
      <c r="B156" s="95" t="s">
        <v>4636</v>
      </c>
      <c r="C156" s="57">
        <v>0</v>
      </c>
      <c r="D156" s="55">
        <v>3600000</v>
      </c>
      <c r="E156" s="55">
        <v>1000000</v>
      </c>
      <c r="F156" s="57">
        <v>0</v>
      </c>
      <c r="G156" s="55">
        <v>4600000</v>
      </c>
      <c r="H156" s="52"/>
    </row>
    <row r="157" spans="1:8" ht="22.5" x14ac:dyDescent="0.25">
      <c r="A157" s="53" t="s">
        <v>4895</v>
      </c>
      <c r="B157" s="95" t="s">
        <v>4637</v>
      </c>
      <c r="C157" s="57">
        <v>0</v>
      </c>
      <c r="D157" s="55">
        <v>3600000</v>
      </c>
      <c r="E157" s="55">
        <v>1500000</v>
      </c>
      <c r="F157" s="57">
        <v>0</v>
      </c>
      <c r="G157" s="55">
        <v>5100000</v>
      </c>
      <c r="H157" s="52"/>
    </row>
    <row r="158" spans="1:8" ht="22.5" x14ac:dyDescent="0.25">
      <c r="A158" s="53" t="s">
        <v>4896</v>
      </c>
      <c r="B158" s="95" t="s">
        <v>4638</v>
      </c>
      <c r="C158" s="57">
        <v>0</v>
      </c>
      <c r="D158" s="55">
        <v>3600000</v>
      </c>
      <c r="E158" s="55">
        <v>1500000</v>
      </c>
      <c r="F158" s="57">
        <v>0</v>
      </c>
      <c r="G158" s="55">
        <v>5100000</v>
      </c>
      <c r="H158" s="52"/>
    </row>
    <row r="159" spans="1:8" ht="22.5" x14ac:dyDescent="0.25">
      <c r="A159" s="53" t="s">
        <v>4897</v>
      </c>
      <c r="B159" s="95" t="s">
        <v>4639</v>
      </c>
      <c r="C159" s="57">
        <v>0</v>
      </c>
      <c r="D159" s="55">
        <v>3600000</v>
      </c>
      <c r="E159" s="55">
        <v>1500000</v>
      </c>
      <c r="F159" s="57">
        <v>0</v>
      </c>
      <c r="G159" s="55">
        <v>5100000</v>
      </c>
      <c r="H159" s="52"/>
    </row>
    <row r="160" spans="1:8" ht="22.5" x14ac:dyDescent="0.25">
      <c r="A160" s="53" t="s">
        <v>4928</v>
      </c>
      <c r="B160" s="95" t="s">
        <v>4666</v>
      </c>
      <c r="C160" s="55">
        <v>480640717.83999997</v>
      </c>
      <c r="D160" s="55">
        <v>30000000</v>
      </c>
      <c r="E160" s="55">
        <v>60000000</v>
      </c>
      <c r="F160" s="55">
        <v>4000000</v>
      </c>
      <c r="G160" s="55">
        <v>574640717.84000003</v>
      </c>
      <c r="H160" s="52"/>
    </row>
    <row r="161" spans="1:8" x14ac:dyDescent="0.25">
      <c r="A161" s="53" t="s">
        <v>4898</v>
      </c>
      <c r="B161" s="95" t="s">
        <v>4640</v>
      </c>
      <c r="C161" s="55">
        <v>28139182.690000001</v>
      </c>
      <c r="D161" s="55">
        <v>210236750</v>
      </c>
      <c r="E161" s="55">
        <v>20000000</v>
      </c>
      <c r="F161" s="57">
        <v>0</v>
      </c>
      <c r="G161" s="55">
        <v>258375932.69</v>
      </c>
      <c r="H161" s="52"/>
    </row>
    <row r="162" spans="1:8" x14ac:dyDescent="0.25">
      <c r="A162" s="53" t="s">
        <v>4900</v>
      </c>
      <c r="B162" s="95" t="s">
        <v>4642</v>
      </c>
      <c r="C162" s="55">
        <v>647946736.37</v>
      </c>
      <c r="D162" s="55">
        <v>202200000</v>
      </c>
      <c r="E162" s="55">
        <v>378500000</v>
      </c>
      <c r="F162" s="57">
        <v>0</v>
      </c>
      <c r="G162" s="55">
        <v>1228646736.3699999</v>
      </c>
      <c r="H162" s="52"/>
    </row>
    <row r="163" spans="1:8" ht="22.5" x14ac:dyDescent="0.25">
      <c r="A163" s="53" t="s">
        <v>4951</v>
      </c>
      <c r="B163" s="95" t="s">
        <v>4688</v>
      </c>
      <c r="C163" s="57">
        <v>0</v>
      </c>
      <c r="D163" s="55">
        <v>6000000</v>
      </c>
      <c r="E163" s="57">
        <v>0</v>
      </c>
      <c r="F163" s="57">
        <v>0</v>
      </c>
      <c r="G163" s="55">
        <v>6000000</v>
      </c>
      <c r="H163" s="52"/>
    </row>
    <row r="164" spans="1:8" x14ac:dyDescent="0.25">
      <c r="A164" s="53" t="s">
        <v>4963</v>
      </c>
      <c r="B164" s="95" t="s">
        <v>4700</v>
      </c>
      <c r="C164" s="57">
        <v>0</v>
      </c>
      <c r="D164" s="55">
        <v>7200000</v>
      </c>
      <c r="E164" s="57">
        <v>0</v>
      </c>
      <c r="F164" s="57">
        <v>0</v>
      </c>
      <c r="G164" s="55">
        <v>7200000</v>
      </c>
      <c r="H164" s="52"/>
    </row>
    <row r="165" spans="1:8" x14ac:dyDescent="0.25">
      <c r="A165" s="53" t="s">
        <v>4939</v>
      </c>
      <c r="B165" s="95" t="s">
        <v>4676</v>
      </c>
      <c r="C165" s="55">
        <v>44916936.909999996</v>
      </c>
      <c r="D165" s="55">
        <v>49500000</v>
      </c>
      <c r="E165" s="55">
        <v>1892668000</v>
      </c>
      <c r="F165" s="57">
        <v>0</v>
      </c>
      <c r="G165" s="55">
        <v>1987084936.9100001</v>
      </c>
      <c r="H165" s="52"/>
    </row>
    <row r="166" spans="1:8" x14ac:dyDescent="0.25">
      <c r="A166" s="53" t="s">
        <v>4901</v>
      </c>
      <c r="B166" s="95" t="s">
        <v>4643</v>
      </c>
      <c r="C166" s="55">
        <v>418430645.13</v>
      </c>
      <c r="D166" s="55">
        <v>67580000</v>
      </c>
      <c r="E166" s="55">
        <v>58657000</v>
      </c>
      <c r="F166" s="57">
        <v>0</v>
      </c>
      <c r="G166" s="55">
        <v>544667645.13</v>
      </c>
      <c r="H166" s="52"/>
    </row>
    <row r="167" spans="1:8" ht="22.5" x14ac:dyDescent="0.25">
      <c r="A167" s="53" t="s">
        <v>5031</v>
      </c>
      <c r="B167" s="95" t="s">
        <v>4983</v>
      </c>
      <c r="C167" s="57">
        <v>0</v>
      </c>
      <c r="D167" s="57">
        <v>0</v>
      </c>
      <c r="E167" s="55">
        <v>2683883000</v>
      </c>
      <c r="F167" s="55">
        <v>1750000000</v>
      </c>
      <c r="G167" s="55">
        <v>4433883000</v>
      </c>
      <c r="H167" s="52"/>
    </row>
    <row r="168" spans="1:8" x14ac:dyDescent="0.25">
      <c r="A168" s="53" t="s">
        <v>4902</v>
      </c>
      <c r="B168" s="95" t="s">
        <v>4644</v>
      </c>
      <c r="C168" s="55">
        <v>8460002441.75</v>
      </c>
      <c r="D168" s="55">
        <v>39967500</v>
      </c>
      <c r="E168" s="55">
        <v>200000000</v>
      </c>
      <c r="F168" s="57">
        <v>0</v>
      </c>
      <c r="G168" s="55">
        <v>8699969941.75</v>
      </c>
      <c r="H168" s="52"/>
    </row>
    <row r="169" spans="1:8" x14ac:dyDescent="0.25">
      <c r="A169" s="53" t="s">
        <v>4904</v>
      </c>
      <c r="B169" s="95" t="s">
        <v>4646</v>
      </c>
      <c r="C169" s="57">
        <v>0</v>
      </c>
      <c r="D169" s="55">
        <v>3705000</v>
      </c>
      <c r="E169" s="55">
        <v>2000000</v>
      </c>
      <c r="F169" s="57">
        <v>0</v>
      </c>
      <c r="G169" s="55">
        <v>5705000</v>
      </c>
      <c r="H169" s="52"/>
    </row>
    <row r="170" spans="1:8" x14ac:dyDescent="0.25">
      <c r="A170" s="53" t="s">
        <v>4907</v>
      </c>
      <c r="B170" s="95" t="s">
        <v>4647</v>
      </c>
      <c r="C170" s="57">
        <v>0</v>
      </c>
      <c r="D170" s="55">
        <v>2850000</v>
      </c>
      <c r="E170" s="55">
        <v>2793000</v>
      </c>
      <c r="F170" s="57">
        <v>0</v>
      </c>
      <c r="G170" s="55">
        <v>5643000</v>
      </c>
      <c r="H170" s="52"/>
    </row>
    <row r="171" spans="1:8" x14ac:dyDescent="0.25">
      <c r="A171" s="53" t="s">
        <v>4908</v>
      </c>
      <c r="B171" s="95" t="s">
        <v>4648</v>
      </c>
      <c r="C171" s="57">
        <v>0</v>
      </c>
      <c r="D171" s="55">
        <v>32719000</v>
      </c>
      <c r="E171" s="55">
        <v>23276000</v>
      </c>
      <c r="F171" s="57">
        <v>0</v>
      </c>
      <c r="G171" s="55">
        <v>55995000</v>
      </c>
      <c r="H171" s="52"/>
    </row>
    <row r="172" spans="1:8" x14ac:dyDescent="0.25">
      <c r="A172" s="53" t="s">
        <v>4909</v>
      </c>
      <c r="B172" s="95" t="s">
        <v>4649</v>
      </c>
      <c r="C172" s="57">
        <v>0</v>
      </c>
      <c r="D172" s="55">
        <v>7175350</v>
      </c>
      <c r="E172" s="55">
        <v>5000000</v>
      </c>
      <c r="F172" s="57">
        <v>0</v>
      </c>
      <c r="G172" s="55">
        <v>12175350</v>
      </c>
      <c r="H172" s="52"/>
    </row>
    <row r="173" spans="1:8" ht="22.5" x14ac:dyDescent="0.25">
      <c r="A173" s="53" t="s">
        <v>4767</v>
      </c>
      <c r="B173" s="95" t="s">
        <v>4521</v>
      </c>
      <c r="C173" s="57">
        <v>0</v>
      </c>
      <c r="D173" s="55">
        <v>46222000</v>
      </c>
      <c r="E173" s="57">
        <v>0</v>
      </c>
      <c r="F173" s="57">
        <v>0</v>
      </c>
      <c r="G173" s="55">
        <v>46222000</v>
      </c>
      <c r="H173" s="52"/>
    </row>
    <row r="174" spans="1:8" x14ac:dyDescent="0.25">
      <c r="A174" s="53" t="s">
        <v>4921</v>
      </c>
      <c r="B174" s="95" t="s">
        <v>4659</v>
      </c>
      <c r="C174" s="55">
        <v>166126232.21000001</v>
      </c>
      <c r="D174" s="55">
        <v>63585000</v>
      </c>
      <c r="E174" s="55">
        <v>183117000</v>
      </c>
      <c r="F174" s="57">
        <v>0</v>
      </c>
      <c r="G174" s="55">
        <v>412828232.20999998</v>
      </c>
      <c r="H174" s="52"/>
    </row>
    <row r="175" spans="1:8" x14ac:dyDescent="0.25">
      <c r="A175" s="53" t="s">
        <v>4936</v>
      </c>
      <c r="B175" s="95" t="s">
        <v>4673</v>
      </c>
      <c r="C175" s="57">
        <v>0</v>
      </c>
      <c r="D175" s="55">
        <v>8645000</v>
      </c>
      <c r="E175" s="55">
        <v>2800000000</v>
      </c>
      <c r="F175" s="57">
        <v>0</v>
      </c>
      <c r="G175" s="55">
        <v>2808645000</v>
      </c>
      <c r="H175" s="52"/>
    </row>
    <row r="176" spans="1:8" x14ac:dyDescent="0.25">
      <c r="A176" s="53" t="s">
        <v>4911</v>
      </c>
      <c r="B176" s="95" t="s">
        <v>4650</v>
      </c>
      <c r="C176" s="55">
        <v>193508974.13999999</v>
      </c>
      <c r="D176" s="55">
        <v>63000500</v>
      </c>
      <c r="E176" s="55">
        <v>549000000</v>
      </c>
      <c r="F176" s="57">
        <v>0</v>
      </c>
      <c r="G176" s="55">
        <v>805509474.13999999</v>
      </c>
      <c r="H176" s="52"/>
    </row>
    <row r="177" spans="1:8" x14ac:dyDescent="0.25">
      <c r="A177" s="53" t="s">
        <v>4914</v>
      </c>
      <c r="B177" s="95" t="s">
        <v>4653</v>
      </c>
      <c r="C177" s="55">
        <v>287163584.25999999</v>
      </c>
      <c r="D177" s="55">
        <v>178569000</v>
      </c>
      <c r="E177" s="55">
        <v>258000000</v>
      </c>
      <c r="F177" s="57">
        <v>0</v>
      </c>
      <c r="G177" s="55">
        <v>723732584.25999999</v>
      </c>
      <c r="H177" s="52"/>
    </row>
    <row r="178" spans="1:8" x14ac:dyDescent="0.25">
      <c r="A178" s="53" t="s">
        <v>5032</v>
      </c>
      <c r="B178" s="95" t="s">
        <v>4984</v>
      </c>
      <c r="C178" s="57">
        <v>0</v>
      </c>
      <c r="D178" s="57">
        <v>0</v>
      </c>
      <c r="E178" s="57">
        <v>0</v>
      </c>
      <c r="F178" s="55">
        <v>44500000</v>
      </c>
      <c r="G178" s="55">
        <v>44500000</v>
      </c>
      <c r="H178" s="52"/>
    </row>
    <row r="179" spans="1:8" ht="22.5" x14ac:dyDescent="0.25">
      <c r="A179" s="53" t="s">
        <v>4927</v>
      </c>
      <c r="B179" s="95" t="s">
        <v>4665</v>
      </c>
      <c r="C179" s="55">
        <v>62053807.740000002</v>
      </c>
      <c r="D179" s="55">
        <v>23525000</v>
      </c>
      <c r="E179" s="55">
        <v>562000000</v>
      </c>
      <c r="F179" s="57">
        <v>0</v>
      </c>
      <c r="G179" s="55">
        <v>647578807.74000001</v>
      </c>
      <c r="H179" s="52"/>
    </row>
    <row r="180" spans="1:8" ht="22.5" x14ac:dyDescent="0.25">
      <c r="A180" s="53" t="s">
        <v>4918</v>
      </c>
      <c r="B180" s="95" t="s">
        <v>4656</v>
      </c>
      <c r="C180" s="57">
        <v>0</v>
      </c>
      <c r="D180" s="55">
        <v>28000000</v>
      </c>
      <c r="E180" s="55">
        <v>446147000</v>
      </c>
      <c r="F180" s="57">
        <v>0</v>
      </c>
      <c r="G180" s="55">
        <v>474147000</v>
      </c>
      <c r="H180" s="52"/>
    </row>
    <row r="181" spans="1:8" x14ac:dyDescent="0.25">
      <c r="A181" s="57" t="s">
        <v>5010</v>
      </c>
      <c r="B181" s="57"/>
      <c r="C181" s="103">
        <v>28617380129.16</v>
      </c>
      <c r="D181" s="103">
        <v>2336861850</v>
      </c>
      <c r="E181" s="103">
        <v>15830861000</v>
      </c>
      <c r="F181" s="103">
        <v>8718500000</v>
      </c>
      <c r="G181" s="103">
        <v>55503602979.160004</v>
      </c>
      <c r="H181" s="106">
        <v>0.28999999999999998</v>
      </c>
    </row>
    <row r="182" spans="1:8" x14ac:dyDescent="0.25">
      <c r="A182" s="121" t="s">
        <v>4398</v>
      </c>
      <c r="B182" s="121"/>
      <c r="C182" s="107">
        <v>43230253359.989998</v>
      </c>
      <c r="D182" s="107">
        <v>19326003783</v>
      </c>
      <c r="E182" s="107">
        <v>79621377577.75</v>
      </c>
      <c r="F182" s="107">
        <v>49460752279.260002</v>
      </c>
      <c r="G182" s="107">
        <v>191638387000</v>
      </c>
      <c r="H182" s="108">
        <v>1</v>
      </c>
    </row>
    <row r="183" spans="1:8" x14ac:dyDescent="0.25">
      <c r="A183" s="109"/>
      <c r="B183" s="110"/>
      <c r="C183" s="110"/>
      <c r="D183" s="110"/>
      <c r="E183" s="110"/>
      <c r="F183" s="110"/>
      <c r="G183" s="110"/>
      <c r="H183" s="110"/>
    </row>
  </sheetData>
  <mergeCells count="2">
    <mergeCell ref="A1:H1"/>
    <mergeCell ref="A2:H2"/>
  </mergeCells>
  <pageMargins left="0.70866141732283472" right="0.70866141732283472" top="0.74803149606299213" bottom="0.74803149606299213" header="0.31496062992125984" footer="0.31496062992125984"/>
  <pageSetup paperSize="9" scale="69" firstPageNumber="162" fitToHeight="0" orientation="landscape" useFirstPageNumber="1" horizontalDpi="4294967295" verticalDpi="4294967295"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3"/>
  <sheetViews>
    <sheetView workbookViewId="0">
      <selection activeCell="E191" sqref="E191"/>
    </sheetView>
  </sheetViews>
  <sheetFormatPr defaultColWidth="17.7109375" defaultRowHeight="15" x14ac:dyDescent="0.25"/>
  <cols>
    <col min="1" max="1" width="13.140625" style="1" bestFit="1" customWidth="1"/>
    <col min="2" max="2" width="39.42578125" bestFit="1" customWidth="1"/>
    <col min="3" max="6" width="18.42578125" bestFit="1" customWidth="1"/>
    <col min="7" max="7" width="19.5703125" bestFit="1" customWidth="1"/>
    <col min="8" max="8" width="8.140625" bestFit="1" customWidth="1"/>
  </cols>
  <sheetData>
    <row r="1" spans="1:8" x14ac:dyDescent="0.25">
      <c r="A1" s="215" t="s">
        <v>4417</v>
      </c>
      <c r="B1" s="215"/>
      <c r="C1" s="215"/>
      <c r="D1" s="215"/>
      <c r="E1" s="215"/>
      <c r="F1" s="215"/>
      <c r="G1" s="215"/>
      <c r="H1" s="215"/>
    </row>
    <row r="2" spans="1:8" x14ac:dyDescent="0.25">
      <c r="A2" s="216" t="s">
        <v>5001</v>
      </c>
      <c r="B2" s="216"/>
      <c r="C2" s="216"/>
      <c r="D2" s="216"/>
      <c r="E2" s="216"/>
      <c r="F2" s="216"/>
      <c r="G2" s="216"/>
      <c r="H2" s="216"/>
    </row>
    <row r="3" spans="1:8" x14ac:dyDescent="0.25">
      <c r="A3" s="98" t="s">
        <v>2</v>
      </c>
      <c r="B3" s="99" t="s">
        <v>5002</v>
      </c>
      <c r="C3" s="99" t="s">
        <v>5003</v>
      </c>
      <c r="D3" s="99" t="s">
        <v>4447</v>
      </c>
      <c r="E3" s="99" t="s">
        <v>5004</v>
      </c>
      <c r="F3" s="99" t="s">
        <v>5005</v>
      </c>
      <c r="G3" s="99" t="s">
        <v>5006</v>
      </c>
      <c r="H3" s="99" t="s">
        <v>5033</v>
      </c>
    </row>
    <row r="4" spans="1:8" x14ac:dyDescent="0.25">
      <c r="A4" s="100"/>
      <c r="B4" s="94" t="s">
        <v>5007</v>
      </c>
      <c r="C4" s="94"/>
      <c r="D4" s="94"/>
      <c r="E4" s="94"/>
      <c r="F4" s="94"/>
      <c r="G4" s="94"/>
      <c r="H4" s="94"/>
    </row>
    <row r="5" spans="1:8" ht="22.5" hidden="1" x14ac:dyDescent="0.25">
      <c r="A5" s="53" t="s">
        <v>4755</v>
      </c>
      <c r="B5" s="95" t="s">
        <v>4509</v>
      </c>
      <c r="C5" s="55">
        <v>208989908.63999999</v>
      </c>
      <c r="D5" s="55">
        <v>1245598000</v>
      </c>
      <c r="E5" s="55">
        <v>80000000</v>
      </c>
      <c r="F5" s="57">
        <v>0</v>
      </c>
      <c r="G5" s="55">
        <v>1534587908.6400001</v>
      </c>
      <c r="H5" s="52"/>
    </row>
    <row r="6" spans="1:8" hidden="1" x14ac:dyDescent="0.25">
      <c r="A6" s="53" t="s">
        <v>4746</v>
      </c>
      <c r="B6" s="95" t="s">
        <v>4500</v>
      </c>
      <c r="C6" s="55">
        <v>54725482.479999997</v>
      </c>
      <c r="D6" s="55">
        <v>318375000</v>
      </c>
      <c r="E6" s="55">
        <v>22000000</v>
      </c>
      <c r="F6" s="57">
        <v>0</v>
      </c>
      <c r="G6" s="55">
        <v>395100482.48000002</v>
      </c>
      <c r="H6" s="52"/>
    </row>
    <row r="7" spans="1:8" ht="22.5" hidden="1" x14ac:dyDescent="0.25">
      <c r="A7" s="53" t="s">
        <v>4702</v>
      </c>
      <c r="B7" s="95" t="s">
        <v>4457</v>
      </c>
      <c r="C7" s="57">
        <v>0</v>
      </c>
      <c r="D7" s="55">
        <v>100000000</v>
      </c>
      <c r="E7" s="57">
        <v>0</v>
      </c>
      <c r="F7" s="57">
        <v>0</v>
      </c>
      <c r="G7" s="55">
        <v>100000000</v>
      </c>
      <c r="H7" s="52"/>
    </row>
    <row r="8" spans="1:8" ht="22.5" hidden="1" x14ac:dyDescent="0.25">
      <c r="A8" s="53" t="s">
        <v>4932</v>
      </c>
      <c r="B8" s="95" t="s">
        <v>4670</v>
      </c>
      <c r="C8" s="57">
        <v>0</v>
      </c>
      <c r="D8" s="55">
        <v>83000000</v>
      </c>
      <c r="E8" s="57">
        <v>0</v>
      </c>
      <c r="F8" s="57">
        <v>0</v>
      </c>
      <c r="G8" s="55">
        <v>83000000</v>
      </c>
      <c r="H8" s="52"/>
    </row>
    <row r="9" spans="1:8" ht="22.5" hidden="1" x14ac:dyDescent="0.25">
      <c r="A9" s="53" t="s">
        <v>4959</v>
      </c>
      <c r="B9" s="95" t="s">
        <v>4696</v>
      </c>
      <c r="C9" s="57">
        <v>0</v>
      </c>
      <c r="D9" s="55">
        <v>29000000</v>
      </c>
      <c r="E9" s="57">
        <v>0</v>
      </c>
      <c r="F9" s="57">
        <v>0</v>
      </c>
      <c r="G9" s="55">
        <v>29000000</v>
      </c>
      <c r="H9" s="52"/>
    </row>
    <row r="10" spans="1:8" hidden="1" x14ac:dyDescent="0.25">
      <c r="A10" s="53" t="s">
        <v>4958</v>
      </c>
      <c r="B10" s="95" t="s">
        <v>4695</v>
      </c>
      <c r="C10" s="57">
        <v>0</v>
      </c>
      <c r="D10" s="55">
        <v>48000000</v>
      </c>
      <c r="E10" s="57">
        <v>0</v>
      </c>
      <c r="F10" s="57">
        <v>0</v>
      </c>
      <c r="G10" s="55">
        <v>48000000</v>
      </c>
      <c r="H10" s="52"/>
    </row>
    <row r="11" spans="1:8" ht="22.5" hidden="1" x14ac:dyDescent="0.25">
      <c r="A11" s="53" t="s">
        <v>4953</v>
      </c>
      <c r="B11" s="95" t="s">
        <v>4690</v>
      </c>
      <c r="C11" s="57">
        <v>0</v>
      </c>
      <c r="D11" s="55">
        <v>50000000</v>
      </c>
      <c r="E11" s="57">
        <v>0</v>
      </c>
      <c r="F11" s="57">
        <v>0</v>
      </c>
      <c r="G11" s="55">
        <v>50000000</v>
      </c>
      <c r="H11" s="52"/>
    </row>
    <row r="12" spans="1:8" hidden="1" x14ac:dyDescent="0.25">
      <c r="A12" s="53" t="s">
        <v>4750</v>
      </c>
      <c r="B12" s="95" t="s">
        <v>4504</v>
      </c>
      <c r="C12" s="55">
        <v>13771826.119999999</v>
      </c>
      <c r="D12" s="55">
        <v>13850000</v>
      </c>
      <c r="E12" s="55">
        <v>1600000</v>
      </c>
      <c r="F12" s="57">
        <v>0</v>
      </c>
      <c r="G12" s="55">
        <v>29221826.120000001</v>
      </c>
      <c r="H12" s="52"/>
    </row>
    <row r="13" spans="1:8" ht="22.5" hidden="1" x14ac:dyDescent="0.25">
      <c r="A13" s="53" t="s">
        <v>4957</v>
      </c>
      <c r="B13" s="95" t="s">
        <v>4694</v>
      </c>
      <c r="C13" s="57">
        <v>0</v>
      </c>
      <c r="D13" s="55">
        <v>14000000</v>
      </c>
      <c r="E13" s="55">
        <v>150000000</v>
      </c>
      <c r="F13" s="57">
        <v>0</v>
      </c>
      <c r="G13" s="55">
        <v>164000000</v>
      </c>
      <c r="H13" s="52"/>
    </row>
    <row r="14" spans="1:8" ht="22.5" hidden="1" x14ac:dyDescent="0.25">
      <c r="A14" s="53" t="s">
        <v>4754</v>
      </c>
      <c r="B14" s="95" t="s">
        <v>4508</v>
      </c>
      <c r="C14" s="57">
        <v>0</v>
      </c>
      <c r="D14" s="55">
        <v>30000000</v>
      </c>
      <c r="E14" s="57">
        <v>0</v>
      </c>
      <c r="F14" s="57">
        <v>0</v>
      </c>
      <c r="G14" s="55">
        <v>30000000</v>
      </c>
      <c r="H14" s="52"/>
    </row>
    <row r="15" spans="1:8" hidden="1" x14ac:dyDescent="0.25">
      <c r="A15" s="53" t="s">
        <v>4759</v>
      </c>
      <c r="B15" s="95" t="s">
        <v>4513</v>
      </c>
      <c r="C15" s="55">
        <v>87406849.150000006</v>
      </c>
      <c r="D15" s="55">
        <v>362000000</v>
      </c>
      <c r="E15" s="55">
        <v>700000000</v>
      </c>
      <c r="F15" s="57">
        <v>0</v>
      </c>
      <c r="G15" s="55">
        <v>1149406849.1500001</v>
      </c>
      <c r="H15" s="52"/>
    </row>
    <row r="16" spans="1:8" ht="22.5" hidden="1" x14ac:dyDescent="0.25">
      <c r="A16" s="53" t="s">
        <v>4411</v>
      </c>
      <c r="B16" s="95" t="s">
        <v>4392</v>
      </c>
      <c r="C16" s="55">
        <v>1031265157.61</v>
      </c>
      <c r="D16" s="55">
        <v>73262500</v>
      </c>
      <c r="E16" s="57">
        <v>0</v>
      </c>
      <c r="F16" s="55">
        <v>400000000</v>
      </c>
      <c r="G16" s="55">
        <v>1504527657.6099999</v>
      </c>
      <c r="H16" s="52"/>
    </row>
    <row r="17" spans="1:8" ht="22.5" hidden="1" x14ac:dyDescent="0.25">
      <c r="A17" s="53" t="s">
        <v>4762</v>
      </c>
      <c r="B17" s="95" t="s">
        <v>4516</v>
      </c>
      <c r="C17" s="55">
        <v>61124480.549999997</v>
      </c>
      <c r="D17" s="55">
        <v>41158750</v>
      </c>
      <c r="E17" s="55">
        <v>5000000</v>
      </c>
      <c r="F17" s="57">
        <v>0</v>
      </c>
      <c r="G17" s="55">
        <v>107283230.55</v>
      </c>
      <c r="H17" s="52"/>
    </row>
    <row r="18" spans="1:8" hidden="1" x14ac:dyDescent="0.25">
      <c r="A18" s="53" t="s">
        <v>4764</v>
      </c>
      <c r="B18" s="95" t="s">
        <v>4518</v>
      </c>
      <c r="C18" s="55">
        <v>10568490.529999999</v>
      </c>
      <c r="D18" s="55">
        <v>15400000</v>
      </c>
      <c r="E18" s="55">
        <v>10000000</v>
      </c>
      <c r="F18" s="57">
        <v>0</v>
      </c>
      <c r="G18" s="55">
        <v>35968490.530000001</v>
      </c>
      <c r="H18" s="52"/>
    </row>
    <row r="19" spans="1:8" hidden="1" x14ac:dyDescent="0.25">
      <c r="A19" s="53" t="s">
        <v>4766</v>
      </c>
      <c r="B19" s="95" t="s">
        <v>4520</v>
      </c>
      <c r="C19" s="55">
        <v>17576525.050000001</v>
      </c>
      <c r="D19" s="55">
        <v>54500000</v>
      </c>
      <c r="E19" s="55">
        <v>50000000</v>
      </c>
      <c r="F19" s="57">
        <v>0</v>
      </c>
      <c r="G19" s="55">
        <v>122076525.05</v>
      </c>
      <c r="H19" s="52"/>
    </row>
    <row r="20" spans="1:8" ht="22.5" hidden="1" x14ac:dyDescent="0.25">
      <c r="A20" s="53" t="s">
        <v>4769</v>
      </c>
      <c r="B20" s="95" t="s">
        <v>4523</v>
      </c>
      <c r="C20" s="55">
        <v>40812878.939999998</v>
      </c>
      <c r="D20" s="55">
        <v>25000000</v>
      </c>
      <c r="E20" s="55">
        <v>10000000</v>
      </c>
      <c r="F20" s="57">
        <v>0</v>
      </c>
      <c r="G20" s="55">
        <v>75812878.939999998</v>
      </c>
      <c r="H20" s="52"/>
    </row>
    <row r="21" spans="1:8" hidden="1" x14ac:dyDescent="0.25">
      <c r="A21" s="53" t="s">
        <v>4407</v>
      </c>
      <c r="B21" s="95" t="s">
        <v>4388</v>
      </c>
      <c r="C21" s="55">
        <v>41370509.75</v>
      </c>
      <c r="D21" s="55">
        <v>23400000</v>
      </c>
      <c r="E21" s="55">
        <v>10000000</v>
      </c>
      <c r="F21" s="55">
        <v>100000000</v>
      </c>
      <c r="G21" s="55">
        <v>174770509.75</v>
      </c>
      <c r="H21" s="52"/>
    </row>
    <row r="22" spans="1:8" hidden="1" x14ac:dyDescent="0.25">
      <c r="A22" s="53" t="s">
        <v>4773</v>
      </c>
      <c r="B22" s="95" t="s">
        <v>4525</v>
      </c>
      <c r="C22" s="57">
        <v>0</v>
      </c>
      <c r="D22" s="55">
        <v>41396250</v>
      </c>
      <c r="E22" s="55">
        <v>5000000</v>
      </c>
      <c r="F22" s="57">
        <v>0</v>
      </c>
      <c r="G22" s="55">
        <v>46396250</v>
      </c>
      <c r="H22" s="52"/>
    </row>
    <row r="23" spans="1:8" hidden="1" x14ac:dyDescent="0.25">
      <c r="A23" s="53" t="s">
        <v>4774</v>
      </c>
      <c r="B23" s="95" t="s">
        <v>4526</v>
      </c>
      <c r="C23" s="57">
        <v>0</v>
      </c>
      <c r="D23" s="55">
        <v>48550000</v>
      </c>
      <c r="E23" s="55">
        <v>8000000</v>
      </c>
      <c r="F23" s="57">
        <v>0</v>
      </c>
      <c r="G23" s="55">
        <v>56550000</v>
      </c>
      <c r="H23" s="52"/>
    </row>
    <row r="24" spans="1:8" ht="22.5" hidden="1" x14ac:dyDescent="0.25">
      <c r="A24" s="53" t="s">
        <v>4775</v>
      </c>
      <c r="B24" s="95" t="s">
        <v>4527</v>
      </c>
      <c r="C24" s="55">
        <v>39325804.060000002</v>
      </c>
      <c r="D24" s="55">
        <v>27350000</v>
      </c>
      <c r="E24" s="55">
        <v>5000000</v>
      </c>
      <c r="F24" s="55">
        <v>40000000</v>
      </c>
      <c r="G24" s="55">
        <v>111675804.06</v>
      </c>
      <c r="H24" s="52"/>
    </row>
    <row r="25" spans="1:8" ht="22.5" hidden="1" x14ac:dyDescent="0.25">
      <c r="A25" s="53" t="s">
        <v>4941</v>
      </c>
      <c r="B25" s="95" t="s">
        <v>4678</v>
      </c>
      <c r="C25" s="57">
        <v>0</v>
      </c>
      <c r="D25" s="55">
        <v>39000000</v>
      </c>
      <c r="E25" s="55">
        <v>4000000</v>
      </c>
      <c r="F25" s="57">
        <v>0</v>
      </c>
      <c r="G25" s="55">
        <v>43000000</v>
      </c>
      <c r="H25" s="52"/>
    </row>
    <row r="26" spans="1:8" ht="22.5" hidden="1" x14ac:dyDescent="0.25">
      <c r="A26" s="53" t="s">
        <v>5016</v>
      </c>
      <c r="B26" s="95" t="s">
        <v>5008</v>
      </c>
      <c r="C26" s="57">
        <v>0</v>
      </c>
      <c r="D26" s="55">
        <v>400000000</v>
      </c>
      <c r="E26" s="57">
        <v>0</v>
      </c>
      <c r="F26" s="57">
        <v>0</v>
      </c>
      <c r="G26" s="55">
        <v>400000000</v>
      </c>
      <c r="H26" s="52"/>
    </row>
    <row r="27" spans="1:8" hidden="1" x14ac:dyDescent="0.25">
      <c r="A27" s="53" t="s">
        <v>5017</v>
      </c>
      <c r="B27" s="95" t="s">
        <v>5009</v>
      </c>
      <c r="C27" s="55">
        <v>781887412.47000003</v>
      </c>
      <c r="D27" s="57">
        <v>0</v>
      </c>
      <c r="E27" s="57">
        <v>0</v>
      </c>
      <c r="F27" s="55">
        <v>117939563.26000001</v>
      </c>
      <c r="G27" s="55">
        <v>899826975.73000002</v>
      </c>
      <c r="H27" s="52"/>
    </row>
    <row r="28" spans="1:8" hidden="1" x14ac:dyDescent="0.25">
      <c r="A28" s="53" t="s">
        <v>5018</v>
      </c>
      <c r="B28" s="95" t="s">
        <v>4971</v>
      </c>
      <c r="C28" s="55">
        <v>4180900646.71</v>
      </c>
      <c r="D28" s="55">
        <v>1286758433</v>
      </c>
      <c r="E28" s="55">
        <v>451280577.75</v>
      </c>
      <c r="F28" s="57">
        <v>0</v>
      </c>
      <c r="G28" s="55">
        <v>5918939657.46</v>
      </c>
      <c r="H28" s="52"/>
    </row>
    <row r="29" spans="1:8" ht="22.5" hidden="1" x14ac:dyDescent="0.25">
      <c r="A29" s="53" t="s">
        <v>4781</v>
      </c>
      <c r="B29" s="95" t="s">
        <v>4531</v>
      </c>
      <c r="C29" s="57">
        <v>0</v>
      </c>
      <c r="D29" s="55">
        <v>30000000</v>
      </c>
      <c r="E29" s="55">
        <v>1523831000</v>
      </c>
      <c r="F29" s="57">
        <v>0</v>
      </c>
      <c r="G29" s="55">
        <v>1553831000</v>
      </c>
      <c r="H29" s="52"/>
    </row>
    <row r="30" spans="1:8" hidden="1" x14ac:dyDescent="0.25">
      <c r="A30" s="53" t="s">
        <v>4783</v>
      </c>
      <c r="B30" s="95" t="s">
        <v>4533</v>
      </c>
      <c r="C30" s="55">
        <v>372689134.51999998</v>
      </c>
      <c r="D30" s="55">
        <v>1850000000</v>
      </c>
      <c r="E30" s="55">
        <v>450000000</v>
      </c>
      <c r="F30" s="57">
        <v>0</v>
      </c>
      <c r="G30" s="55">
        <v>2672689134.52</v>
      </c>
      <c r="H30" s="52"/>
    </row>
    <row r="31" spans="1:8" hidden="1" x14ac:dyDescent="0.25">
      <c r="A31" s="53" t="s">
        <v>4409</v>
      </c>
      <c r="B31" s="95" t="s">
        <v>4390</v>
      </c>
      <c r="C31" s="55">
        <v>26061845.359999999</v>
      </c>
      <c r="D31" s="55">
        <v>46258000</v>
      </c>
      <c r="E31" s="55">
        <v>10000000</v>
      </c>
      <c r="F31" s="55">
        <v>400000</v>
      </c>
      <c r="G31" s="55">
        <v>82719845.359999999</v>
      </c>
      <c r="H31" s="52"/>
    </row>
    <row r="32" spans="1:8" hidden="1" x14ac:dyDescent="0.25">
      <c r="A32" s="53" t="s">
        <v>4791</v>
      </c>
      <c r="B32" s="95" t="s">
        <v>4541</v>
      </c>
      <c r="C32" s="57">
        <v>0</v>
      </c>
      <c r="D32" s="55">
        <v>10000000</v>
      </c>
      <c r="E32" s="57">
        <v>0</v>
      </c>
      <c r="F32" s="57">
        <v>0</v>
      </c>
      <c r="G32" s="55">
        <v>10000000</v>
      </c>
      <c r="H32" s="52"/>
    </row>
    <row r="33" spans="1:8" hidden="1" x14ac:dyDescent="0.25">
      <c r="A33" s="53" t="s">
        <v>4792</v>
      </c>
      <c r="B33" s="95" t="s">
        <v>4542</v>
      </c>
      <c r="C33" s="57">
        <v>0</v>
      </c>
      <c r="D33" s="55">
        <v>90600000</v>
      </c>
      <c r="E33" s="57">
        <v>0</v>
      </c>
      <c r="F33" s="57">
        <v>0</v>
      </c>
      <c r="G33" s="55">
        <v>90600000</v>
      </c>
      <c r="H33" s="52"/>
    </row>
    <row r="34" spans="1:8" hidden="1" x14ac:dyDescent="0.25">
      <c r="A34" s="53" t="s">
        <v>4793</v>
      </c>
      <c r="B34" s="95" t="s">
        <v>4543</v>
      </c>
      <c r="C34" s="57">
        <v>0</v>
      </c>
      <c r="D34" s="55">
        <v>70211000</v>
      </c>
      <c r="E34" s="57">
        <v>0</v>
      </c>
      <c r="F34" s="57">
        <v>0</v>
      </c>
      <c r="G34" s="55">
        <v>70211000</v>
      </c>
      <c r="H34" s="52"/>
    </row>
    <row r="35" spans="1:8" ht="22.5" hidden="1" x14ac:dyDescent="0.25">
      <c r="A35" s="53" t="s">
        <v>4794</v>
      </c>
      <c r="B35" s="95" t="s">
        <v>4544</v>
      </c>
      <c r="C35" s="55">
        <v>217708746.47</v>
      </c>
      <c r="D35" s="55">
        <v>624000000</v>
      </c>
      <c r="E35" s="55">
        <v>19000000</v>
      </c>
      <c r="F35" s="57">
        <v>0</v>
      </c>
      <c r="G35" s="55">
        <v>860708746.47000003</v>
      </c>
      <c r="H35" s="52"/>
    </row>
    <row r="36" spans="1:8" hidden="1" x14ac:dyDescent="0.25">
      <c r="A36" s="53" t="s">
        <v>4962</v>
      </c>
      <c r="B36" s="95" t="s">
        <v>4699</v>
      </c>
      <c r="C36" s="55">
        <v>176001011.71000001</v>
      </c>
      <c r="D36" s="55">
        <v>98000000</v>
      </c>
      <c r="E36" s="55">
        <v>105000000</v>
      </c>
      <c r="F36" s="55">
        <v>53400000</v>
      </c>
      <c r="G36" s="55">
        <v>432401011.70999998</v>
      </c>
      <c r="H36" s="52"/>
    </row>
    <row r="37" spans="1:8" hidden="1" x14ac:dyDescent="0.25">
      <c r="A37" s="53" t="s">
        <v>4795</v>
      </c>
      <c r="B37" s="95" t="s">
        <v>4545</v>
      </c>
      <c r="C37" s="55">
        <v>50389510.280000001</v>
      </c>
      <c r="D37" s="55">
        <v>46648000</v>
      </c>
      <c r="E37" s="55">
        <v>22500000</v>
      </c>
      <c r="F37" s="57">
        <v>0</v>
      </c>
      <c r="G37" s="55">
        <v>119537510.28</v>
      </c>
      <c r="H37" s="52"/>
    </row>
    <row r="38" spans="1:8" hidden="1" x14ac:dyDescent="0.25">
      <c r="A38" s="53" t="s">
        <v>5019</v>
      </c>
      <c r="B38" s="95" t="s">
        <v>4972</v>
      </c>
      <c r="C38" s="57">
        <v>0</v>
      </c>
      <c r="D38" s="57">
        <v>0</v>
      </c>
      <c r="E38" s="55">
        <v>22000000</v>
      </c>
      <c r="F38" s="55">
        <v>122000000</v>
      </c>
      <c r="G38" s="55">
        <v>144000000</v>
      </c>
      <c r="H38" s="52"/>
    </row>
    <row r="39" spans="1:8" hidden="1" x14ac:dyDescent="0.25">
      <c r="A39" s="53" t="s">
        <v>4798</v>
      </c>
      <c r="B39" s="95" t="s">
        <v>4547</v>
      </c>
      <c r="C39" s="55">
        <v>17693910.460000001</v>
      </c>
      <c r="D39" s="55">
        <v>17175000</v>
      </c>
      <c r="E39" s="55">
        <v>40000000</v>
      </c>
      <c r="F39" s="57">
        <v>0</v>
      </c>
      <c r="G39" s="55">
        <v>74868910.459999993</v>
      </c>
      <c r="H39" s="52"/>
    </row>
    <row r="40" spans="1:8" hidden="1" x14ac:dyDescent="0.25">
      <c r="A40" s="53" t="s">
        <v>5020</v>
      </c>
      <c r="B40" s="95" t="s">
        <v>4973</v>
      </c>
      <c r="C40" s="57">
        <v>0</v>
      </c>
      <c r="D40" s="57">
        <v>0</v>
      </c>
      <c r="E40" s="57">
        <v>0</v>
      </c>
      <c r="F40" s="55">
        <v>2000000</v>
      </c>
      <c r="G40" s="55">
        <v>2000000</v>
      </c>
      <c r="H40" s="52"/>
    </row>
    <row r="41" spans="1:8" hidden="1" x14ac:dyDescent="0.25">
      <c r="A41" s="53" t="s">
        <v>5021</v>
      </c>
      <c r="B41" s="95" t="s">
        <v>4974</v>
      </c>
      <c r="C41" s="57">
        <v>0</v>
      </c>
      <c r="D41" s="57">
        <v>0</v>
      </c>
      <c r="E41" s="57">
        <v>0</v>
      </c>
      <c r="F41" s="55">
        <v>3000000</v>
      </c>
      <c r="G41" s="55">
        <v>3000000</v>
      </c>
      <c r="H41" s="52"/>
    </row>
    <row r="42" spans="1:8" ht="22.5" hidden="1" x14ac:dyDescent="0.25">
      <c r="A42" s="53" t="s">
        <v>4946</v>
      </c>
      <c r="B42" s="95" t="s">
        <v>4683</v>
      </c>
      <c r="C42" s="57">
        <v>0</v>
      </c>
      <c r="D42" s="57">
        <v>0</v>
      </c>
      <c r="E42" s="55">
        <v>452810000</v>
      </c>
      <c r="F42" s="55">
        <v>600000000</v>
      </c>
      <c r="G42" s="55">
        <v>1052810000</v>
      </c>
      <c r="H42" s="52"/>
    </row>
    <row r="43" spans="1:8" hidden="1" x14ac:dyDescent="0.25">
      <c r="A43" s="53" t="s">
        <v>4799</v>
      </c>
      <c r="B43" s="95" t="s">
        <v>4548</v>
      </c>
      <c r="C43" s="57">
        <v>0</v>
      </c>
      <c r="D43" s="55">
        <v>4940000</v>
      </c>
      <c r="E43" s="57">
        <v>0</v>
      </c>
      <c r="F43" s="57">
        <v>0</v>
      </c>
      <c r="G43" s="55">
        <v>4940000</v>
      </c>
      <c r="H43" s="52"/>
    </row>
    <row r="44" spans="1:8" hidden="1" x14ac:dyDescent="0.25">
      <c r="A44" s="53" t="s">
        <v>4800</v>
      </c>
      <c r="B44" s="95" t="s">
        <v>4549</v>
      </c>
      <c r="C44" s="57">
        <v>0</v>
      </c>
      <c r="D44" s="55">
        <v>48000000</v>
      </c>
      <c r="E44" s="55">
        <v>12500000</v>
      </c>
      <c r="F44" s="57">
        <v>0</v>
      </c>
      <c r="G44" s="55">
        <v>60500000</v>
      </c>
      <c r="H44" s="52"/>
    </row>
    <row r="45" spans="1:8" hidden="1" x14ac:dyDescent="0.25">
      <c r="A45" s="53" t="s">
        <v>5022</v>
      </c>
      <c r="B45" s="95" t="s">
        <v>4975</v>
      </c>
      <c r="C45" s="57">
        <v>0</v>
      </c>
      <c r="D45" s="57">
        <v>0</v>
      </c>
      <c r="E45" s="57">
        <v>0</v>
      </c>
      <c r="F45" s="55">
        <v>2500000</v>
      </c>
      <c r="G45" s="55">
        <v>2500000</v>
      </c>
      <c r="H45" s="52"/>
    </row>
    <row r="46" spans="1:8" ht="22.5" hidden="1" x14ac:dyDescent="0.25">
      <c r="A46" s="53" t="s">
        <v>4801</v>
      </c>
      <c r="B46" s="95" t="s">
        <v>4550</v>
      </c>
      <c r="C46" s="57">
        <v>0</v>
      </c>
      <c r="D46" s="55">
        <v>2600000</v>
      </c>
      <c r="E46" s="57">
        <v>0</v>
      </c>
      <c r="F46" s="57">
        <v>0</v>
      </c>
      <c r="G46" s="55">
        <v>2600000</v>
      </c>
      <c r="H46" s="52"/>
    </row>
    <row r="47" spans="1:8" hidden="1" x14ac:dyDescent="0.25">
      <c r="A47" s="53" t="s">
        <v>4802</v>
      </c>
      <c r="B47" s="95" t="s">
        <v>4551</v>
      </c>
      <c r="C47" s="57">
        <v>0</v>
      </c>
      <c r="D47" s="55">
        <v>27400000</v>
      </c>
      <c r="E47" s="55">
        <v>40000000</v>
      </c>
      <c r="F47" s="57">
        <v>0</v>
      </c>
      <c r="G47" s="55">
        <v>67400000</v>
      </c>
      <c r="H47" s="52"/>
    </row>
    <row r="48" spans="1:8" hidden="1" x14ac:dyDescent="0.25">
      <c r="A48" s="53" t="s">
        <v>4803</v>
      </c>
      <c r="B48" s="95" t="s">
        <v>4552</v>
      </c>
      <c r="C48" s="55">
        <v>172988836.53999999</v>
      </c>
      <c r="D48" s="55">
        <v>126000000</v>
      </c>
      <c r="E48" s="55">
        <v>4000000</v>
      </c>
      <c r="F48" s="55">
        <v>6000000</v>
      </c>
      <c r="G48" s="55">
        <v>308988836.54000002</v>
      </c>
      <c r="H48" s="52"/>
    </row>
    <row r="49" spans="1:8" ht="22.5" hidden="1" x14ac:dyDescent="0.25">
      <c r="A49" s="53" t="s">
        <v>4805</v>
      </c>
      <c r="B49" s="95" t="s">
        <v>4554</v>
      </c>
      <c r="C49" s="57">
        <v>0</v>
      </c>
      <c r="D49" s="55">
        <v>4000000</v>
      </c>
      <c r="E49" s="57">
        <v>0</v>
      </c>
      <c r="F49" s="57">
        <v>0</v>
      </c>
      <c r="G49" s="55">
        <v>4000000</v>
      </c>
      <c r="H49" s="52"/>
    </row>
    <row r="50" spans="1:8" hidden="1" x14ac:dyDescent="0.25">
      <c r="A50" s="53" t="s">
        <v>4933</v>
      </c>
      <c r="B50" s="95" t="s">
        <v>4671</v>
      </c>
      <c r="C50" s="57">
        <v>0</v>
      </c>
      <c r="D50" s="55">
        <v>16000000</v>
      </c>
      <c r="E50" s="57">
        <v>0</v>
      </c>
      <c r="F50" s="57">
        <v>0</v>
      </c>
      <c r="G50" s="55">
        <v>16000000</v>
      </c>
      <c r="H50" s="52"/>
    </row>
    <row r="51" spans="1:8" hidden="1" x14ac:dyDescent="0.25">
      <c r="A51" s="53" t="s">
        <v>4415</v>
      </c>
      <c r="B51" s="95" t="s">
        <v>4396</v>
      </c>
      <c r="C51" s="55">
        <v>17499188.34</v>
      </c>
      <c r="D51" s="55">
        <v>95400000</v>
      </c>
      <c r="E51" s="55">
        <v>8500000</v>
      </c>
      <c r="F51" s="55">
        <v>15000000</v>
      </c>
      <c r="G51" s="55">
        <v>136399188.34</v>
      </c>
      <c r="H51" s="52"/>
    </row>
    <row r="52" spans="1:8" hidden="1" x14ac:dyDescent="0.25">
      <c r="A52" s="53" t="s">
        <v>4813</v>
      </c>
      <c r="B52" s="95" t="s">
        <v>4562</v>
      </c>
      <c r="C52" s="55">
        <v>110905922.48999999</v>
      </c>
      <c r="D52" s="55">
        <v>43000000</v>
      </c>
      <c r="E52" s="55">
        <v>20000000</v>
      </c>
      <c r="F52" s="57">
        <v>0</v>
      </c>
      <c r="G52" s="55">
        <v>173905922.49000001</v>
      </c>
      <c r="H52" s="52"/>
    </row>
    <row r="53" spans="1:8" ht="22.5" hidden="1" x14ac:dyDescent="0.25">
      <c r="A53" s="53" t="s">
        <v>4815</v>
      </c>
      <c r="B53" s="95" t="s">
        <v>4564</v>
      </c>
      <c r="C53" s="55">
        <v>79057027.739999995</v>
      </c>
      <c r="D53" s="55">
        <v>27525000</v>
      </c>
      <c r="E53" s="55">
        <v>10000000</v>
      </c>
      <c r="F53" s="57">
        <v>0</v>
      </c>
      <c r="G53" s="55">
        <v>116582027.73999999</v>
      </c>
      <c r="H53" s="52"/>
    </row>
    <row r="54" spans="1:8" ht="22.5" hidden="1" x14ac:dyDescent="0.25">
      <c r="A54" s="53" t="s">
        <v>4817</v>
      </c>
      <c r="B54" s="95" t="s">
        <v>4566</v>
      </c>
      <c r="C54" s="57">
        <v>0</v>
      </c>
      <c r="D54" s="55">
        <v>4446000</v>
      </c>
      <c r="E54" s="57">
        <v>0</v>
      </c>
      <c r="F54" s="57">
        <v>0</v>
      </c>
      <c r="G54" s="55">
        <v>4446000</v>
      </c>
      <c r="H54" s="52"/>
    </row>
    <row r="55" spans="1:8" ht="22.5" hidden="1" x14ac:dyDescent="0.25">
      <c r="A55" s="53" t="s">
        <v>4915</v>
      </c>
      <c r="B55" s="95" t="s">
        <v>4654</v>
      </c>
      <c r="C55" s="55">
        <v>62845979.609999999</v>
      </c>
      <c r="D55" s="55">
        <v>26325000</v>
      </c>
      <c r="E55" s="55">
        <v>8000000</v>
      </c>
      <c r="F55" s="55">
        <v>2567181000</v>
      </c>
      <c r="G55" s="55">
        <v>2664351979.6100001</v>
      </c>
      <c r="H55" s="52"/>
    </row>
    <row r="56" spans="1:8" hidden="1" x14ac:dyDescent="0.25">
      <c r="A56" s="53" t="s">
        <v>4916</v>
      </c>
      <c r="B56" s="95" t="s">
        <v>4655</v>
      </c>
      <c r="C56" s="57">
        <v>0</v>
      </c>
      <c r="D56" s="55">
        <v>3500000</v>
      </c>
      <c r="E56" s="55">
        <v>2000000</v>
      </c>
      <c r="F56" s="57">
        <v>0</v>
      </c>
      <c r="G56" s="55">
        <v>5500000</v>
      </c>
      <c r="H56" s="52"/>
    </row>
    <row r="57" spans="1:8" x14ac:dyDescent="0.25">
      <c r="A57" s="57" t="s">
        <v>5010</v>
      </c>
      <c r="B57" s="57"/>
      <c r="C57" s="103">
        <v>7873567085.5799999</v>
      </c>
      <c r="D57" s="103">
        <v>7681626933</v>
      </c>
      <c r="E57" s="103">
        <v>4262021577.75</v>
      </c>
      <c r="F57" s="103">
        <v>4029420563.2600002</v>
      </c>
      <c r="G57" s="103">
        <v>23846636159.59</v>
      </c>
      <c r="H57" s="105">
        <v>0.124</v>
      </c>
    </row>
    <row r="58" spans="1:8" x14ac:dyDescent="0.25">
      <c r="A58" s="100"/>
      <c r="B58" s="94" t="s">
        <v>5011</v>
      </c>
      <c r="C58" s="94"/>
      <c r="D58" s="94"/>
      <c r="E58" s="94"/>
      <c r="F58" s="94"/>
      <c r="G58" s="94"/>
      <c r="H58" s="94"/>
    </row>
    <row r="59" spans="1:8" hidden="1" x14ac:dyDescent="0.25">
      <c r="A59" s="53" t="s">
        <v>4922</v>
      </c>
      <c r="B59" s="95" t="s">
        <v>4660</v>
      </c>
      <c r="C59" s="55">
        <v>418536801.95999998</v>
      </c>
      <c r="D59" s="55">
        <v>72050000</v>
      </c>
      <c r="E59" s="55">
        <v>2907716000</v>
      </c>
      <c r="F59" s="57">
        <v>0</v>
      </c>
      <c r="G59" s="55">
        <v>3398302801.96</v>
      </c>
      <c r="H59" s="52"/>
    </row>
    <row r="60" spans="1:8" ht="22.5" hidden="1" x14ac:dyDescent="0.25">
      <c r="A60" s="53" t="s">
        <v>4945</v>
      </c>
      <c r="B60" s="95" t="s">
        <v>4682</v>
      </c>
      <c r="C60" s="57">
        <v>0</v>
      </c>
      <c r="D60" s="55">
        <v>2375000</v>
      </c>
      <c r="E60" s="57">
        <v>0</v>
      </c>
      <c r="F60" s="57">
        <v>0</v>
      </c>
      <c r="G60" s="55">
        <v>2375000</v>
      </c>
      <c r="H60" s="52"/>
    </row>
    <row r="61" spans="1:8" hidden="1" x14ac:dyDescent="0.25">
      <c r="A61" s="53" t="s">
        <v>4961</v>
      </c>
      <c r="B61" s="95" t="s">
        <v>4698</v>
      </c>
      <c r="C61" s="57">
        <v>0</v>
      </c>
      <c r="D61" s="55">
        <v>5000000</v>
      </c>
      <c r="E61" s="57">
        <v>0</v>
      </c>
      <c r="F61" s="57">
        <v>0</v>
      </c>
      <c r="G61" s="55">
        <v>5000000</v>
      </c>
      <c r="H61" s="52"/>
    </row>
    <row r="62" spans="1:8" hidden="1" x14ac:dyDescent="0.25">
      <c r="A62" s="53" t="s">
        <v>4819</v>
      </c>
      <c r="B62" s="95" t="s">
        <v>4567</v>
      </c>
      <c r="C62" s="57">
        <v>0</v>
      </c>
      <c r="D62" s="55">
        <v>950000</v>
      </c>
      <c r="E62" s="57">
        <v>0</v>
      </c>
      <c r="F62" s="57">
        <v>0</v>
      </c>
      <c r="G62" s="55">
        <v>950000</v>
      </c>
      <c r="H62" s="52"/>
    </row>
    <row r="63" spans="1:8" hidden="1" x14ac:dyDescent="0.25">
      <c r="A63" s="53" t="s">
        <v>4820</v>
      </c>
      <c r="B63" s="95" t="s">
        <v>4568</v>
      </c>
      <c r="C63" s="55">
        <v>418536801.95999998</v>
      </c>
      <c r="D63" s="55">
        <v>8631000</v>
      </c>
      <c r="E63" s="55">
        <v>100000000</v>
      </c>
      <c r="F63" s="57">
        <v>0</v>
      </c>
      <c r="G63" s="55">
        <v>527167801.95999998</v>
      </c>
      <c r="H63" s="52"/>
    </row>
    <row r="64" spans="1:8" hidden="1" x14ac:dyDescent="0.25">
      <c r="A64" s="53" t="s">
        <v>4822</v>
      </c>
      <c r="B64" s="95" t="s">
        <v>4570</v>
      </c>
      <c r="C64" s="57">
        <v>0</v>
      </c>
      <c r="D64" s="55">
        <v>8550000</v>
      </c>
      <c r="E64" s="57">
        <v>0</v>
      </c>
      <c r="F64" s="57">
        <v>0</v>
      </c>
      <c r="G64" s="55">
        <v>8550000</v>
      </c>
      <c r="H64" s="52"/>
    </row>
    <row r="65" spans="1:8" hidden="1" x14ac:dyDescent="0.25">
      <c r="A65" s="53" t="s">
        <v>4823</v>
      </c>
      <c r="B65" s="95" t="s">
        <v>4571</v>
      </c>
      <c r="C65" s="55">
        <v>72757614.269999996</v>
      </c>
      <c r="D65" s="55">
        <v>3500000</v>
      </c>
      <c r="E65" s="55">
        <v>50000000</v>
      </c>
      <c r="F65" s="57">
        <v>0</v>
      </c>
      <c r="G65" s="55">
        <v>126257614.27</v>
      </c>
      <c r="H65" s="52"/>
    </row>
    <row r="66" spans="1:8" ht="22.5" hidden="1" x14ac:dyDescent="0.25">
      <c r="A66" s="53" t="s">
        <v>4825</v>
      </c>
      <c r="B66" s="95" t="s">
        <v>4573</v>
      </c>
      <c r="C66" s="57">
        <v>0</v>
      </c>
      <c r="D66" s="55">
        <v>6000000</v>
      </c>
      <c r="E66" s="55">
        <v>15000000</v>
      </c>
      <c r="F66" s="57">
        <v>0</v>
      </c>
      <c r="G66" s="55">
        <v>21000000</v>
      </c>
      <c r="H66" s="52"/>
    </row>
    <row r="67" spans="1:8" hidden="1" x14ac:dyDescent="0.25">
      <c r="A67" s="53" t="s">
        <v>4826</v>
      </c>
      <c r="B67" s="95" t="s">
        <v>4574</v>
      </c>
      <c r="C67" s="57">
        <v>0</v>
      </c>
      <c r="D67" s="55">
        <v>4940000</v>
      </c>
      <c r="E67" s="55">
        <v>350000000</v>
      </c>
      <c r="F67" s="57">
        <v>0</v>
      </c>
      <c r="G67" s="55">
        <v>354940000</v>
      </c>
      <c r="H67" s="52"/>
    </row>
    <row r="68" spans="1:8" ht="22.5" hidden="1" x14ac:dyDescent="0.25">
      <c r="A68" s="53" t="s">
        <v>4763</v>
      </c>
      <c r="B68" s="95" t="s">
        <v>4517</v>
      </c>
      <c r="C68" s="57">
        <v>0</v>
      </c>
      <c r="D68" s="55">
        <v>3705000</v>
      </c>
      <c r="E68" s="55">
        <v>4378000000</v>
      </c>
      <c r="F68" s="57">
        <v>0</v>
      </c>
      <c r="G68" s="55">
        <v>4381705000</v>
      </c>
      <c r="H68" s="52"/>
    </row>
    <row r="69" spans="1:8" hidden="1" x14ac:dyDescent="0.25">
      <c r="A69" s="53" t="s">
        <v>4399</v>
      </c>
      <c r="B69" s="95" t="s">
        <v>4380</v>
      </c>
      <c r="C69" s="55">
        <v>171992357.25</v>
      </c>
      <c r="D69" s="55">
        <v>5767000000</v>
      </c>
      <c r="E69" s="55">
        <v>2750505000</v>
      </c>
      <c r="F69" s="55">
        <v>11575880000</v>
      </c>
      <c r="G69" s="55">
        <v>20265377357.25</v>
      </c>
      <c r="H69" s="52"/>
    </row>
    <row r="70" spans="1:8" hidden="1" x14ac:dyDescent="0.25">
      <c r="A70" s="53" t="s">
        <v>4830</v>
      </c>
      <c r="B70" s="95" t="s">
        <v>4578</v>
      </c>
      <c r="C70" s="57">
        <v>0</v>
      </c>
      <c r="D70" s="55">
        <v>24000000</v>
      </c>
      <c r="E70" s="57">
        <v>0</v>
      </c>
      <c r="F70" s="57">
        <v>0</v>
      </c>
      <c r="G70" s="55">
        <v>24000000</v>
      </c>
      <c r="H70" s="52"/>
    </row>
    <row r="71" spans="1:8" hidden="1" x14ac:dyDescent="0.25">
      <c r="A71" s="53" t="s">
        <v>4938</v>
      </c>
      <c r="B71" s="95" t="s">
        <v>4675</v>
      </c>
      <c r="C71" s="57">
        <v>0</v>
      </c>
      <c r="D71" s="55">
        <v>12000000</v>
      </c>
      <c r="E71" s="57">
        <v>0</v>
      </c>
      <c r="F71" s="57">
        <v>0</v>
      </c>
      <c r="G71" s="55">
        <v>12000000</v>
      </c>
      <c r="H71" s="52"/>
    </row>
    <row r="72" spans="1:8" ht="22.5" hidden="1" x14ac:dyDescent="0.25">
      <c r="A72" s="53" t="s">
        <v>4949</v>
      </c>
      <c r="B72" s="95" t="s">
        <v>4686</v>
      </c>
      <c r="C72" s="57">
        <v>0</v>
      </c>
      <c r="D72" s="55">
        <v>12000000</v>
      </c>
      <c r="E72" s="57">
        <v>0</v>
      </c>
      <c r="F72" s="57">
        <v>0</v>
      </c>
      <c r="G72" s="55">
        <v>12000000</v>
      </c>
      <c r="H72" s="52"/>
    </row>
    <row r="73" spans="1:8" hidden="1" x14ac:dyDescent="0.25">
      <c r="A73" s="53" t="s">
        <v>4831</v>
      </c>
      <c r="B73" s="95" t="s">
        <v>4579</v>
      </c>
      <c r="C73" s="57">
        <v>0</v>
      </c>
      <c r="D73" s="55">
        <v>44000000</v>
      </c>
      <c r="E73" s="55">
        <v>10829000</v>
      </c>
      <c r="F73" s="55">
        <v>13871685000</v>
      </c>
      <c r="G73" s="55">
        <v>13926514000</v>
      </c>
      <c r="H73" s="52"/>
    </row>
    <row r="74" spans="1:8" hidden="1" x14ac:dyDescent="0.25">
      <c r="A74" s="53" t="s">
        <v>4832</v>
      </c>
      <c r="B74" s="95" t="s">
        <v>4580</v>
      </c>
      <c r="C74" s="55">
        <v>170529792.81999999</v>
      </c>
      <c r="D74" s="55">
        <v>550000000</v>
      </c>
      <c r="E74" s="55">
        <v>121000000</v>
      </c>
      <c r="F74" s="57">
        <v>0</v>
      </c>
      <c r="G74" s="55">
        <v>841529792.82000005</v>
      </c>
      <c r="H74" s="52"/>
    </row>
    <row r="75" spans="1:8" hidden="1" x14ac:dyDescent="0.25">
      <c r="A75" s="53" t="s">
        <v>4943</v>
      </c>
      <c r="B75" s="95" t="s">
        <v>4680</v>
      </c>
      <c r="C75" s="57">
        <v>0</v>
      </c>
      <c r="D75" s="55">
        <v>37050000</v>
      </c>
      <c r="E75" s="57">
        <v>0</v>
      </c>
      <c r="F75" s="57">
        <v>0</v>
      </c>
      <c r="G75" s="55">
        <v>37050000</v>
      </c>
      <c r="H75" s="52"/>
    </row>
    <row r="76" spans="1:8" hidden="1" x14ac:dyDescent="0.25">
      <c r="A76" s="53" t="s">
        <v>4834</v>
      </c>
      <c r="B76" s="95" t="s">
        <v>4582</v>
      </c>
      <c r="C76" s="57">
        <v>0</v>
      </c>
      <c r="D76" s="57">
        <v>0</v>
      </c>
      <c r="E76" s="57">
        <v>0</v>
      </c>
      <c r="F76" s="55">
        <v>5999151305</v>
      </c>
      <c r="G76" s="55">
        <v>5999151305</v>
      </c>
      <c r="H76" s="52"/>
    </row>
    <row r="77" spans="1:8" hidden="1" x14ac:dyDescent="0.25">
      <c r="A77" s="53" t="s">
        <v>4777</v>
      </c>
      <c r="B77" s="95" t="s">
        <v>4529</v>
      </c>
      <c r="C77" s="57">
        <v>0</v>
      </c>
      <c r="D77" s="55">
        <v>12000000</v>
      </c>
      <c r="E77" s="55">
        <v>3000000</v>
      </c>
      <c r="F77" s="57">
        <v>0</v>
      </c>
      <c r="G77" s="55">
        <v>15000000</v>
      </c>
      <c r="H77" s="52"/>
    </row>
    <row r="78" spans="1:8" hidden="1" x14ac:dyDescent="0.25">
      <c r="A78" s="53" t="s">
        <v>4808</v>
      </c>
      <c r="B78" s="95" t="s">
        <v>4557</v>
      </c>
      <c r="C78" s="55">
        <v>241511840.81999999</v>
      </c>
      <c r="D78" s="55">
        <v>94000000</v>
      </c>
      <c r="E78" s="55">
        <v>8000000</v>
      </c>
      <c r="F78" s="57">
        <v>0</v>
      </c>
      <c r="G78" s="55">
        <v>343511840.81999999</v>
      </c>
      <c r="H78" s="52"/>
    </row>
    <row r="79" spans="1:8" ht="22.5" hidden="1" x14ac:dyDescent="0.25">
      <c r="A79" s="53" t="s">
        <v>4812</v>
      </c>
      <c r="B79" s="95" t="s">
        <v>4561</v>
      </c>
      <c r="C79" s="55">
        <v>66772155.43</v>
      </c>
      <c r="D79" s="55">
        <v>32000000</v>
      </c>
      <c r="E79" s="55">
        <v>5000000</v>
      </c>
      <c r="F79" s="57">
        <v>0</v>
      </c>
      <c r="G79" s="55">
        <v>103772155.43000001</v>
      </c>
      <c r="H79" s="52"/>
    </row>
    <row r="80" spans="1:8" ht="22.5" hidden="1" x14ac:dyDescent="0.25">
      <c r="A80" s="53" t="s">
        <v>4835</v>
      </c>
      <c r="B80" s="95" t="s">
        <v>4583</v>
      </c>
      <c r="C80" s="55">
        <v>212124216.5</v>
      </c>
      <c r="D80" s="55">
        <v>38525000</v>
      </c>
      <c r="E80" s="55">
        <v>366604000</v>
      </c>
      <c r="F80" s="57">
        <v>0</v>
      </c>
      <c r="G80" s="55">
        <v>617253216.5</v>
      </c>
      <c r="H80" s="52"/>
    </row>
    <row r="81" spans="1:8" hidden="1" x14ac:dyDescent="0.25">
      <c r="A81" s="53" t="s">
        <v>4836</v>
      </c>
      <c r="B81" s="95" t="s">
        <v>4584</v>
      </c>
      <c r="C81" s="57">
        <v>0</v>
      </c>
      <c r="D81" s="55">
        <v>5300000</v>
      </c>
      <c r="E81" s="55">
        <v>2500000</v>
      </c>
      <c r="F81" s="57">
        <v>0</v>
      </c>
      <c r="G81" s="55">
        <v>7800000</v>
      </c>
      <c r="H81" s="52"/>
    </row>
    <row r="82" spans="1:8" hidden="1" x14ac:dyDescent="0.25">
      <c r="A82" s="53" t="s">
        <v>4837</v>
      </c>
      <c r="B82" s="95" t="s">
        <v>4585</v>
      </c>
      <c r="C82" s="55">
        <v>51509061.850000001</v>
      </c>
      <c r="D82" s="55">
        <v>25438000</v>
      </c>
      <c r="E82" s="55">
        <v>325155000</v>
      </c>
      <c r="F82" s="55">
        <v>40000000</v>
      </c>
      <c r="G82" s="55">
        <v>442102061.85000002</v>
      </c>
      <c r="H82" s="52"/>
    </row>
    <row r="83" spans="1:8" ht="22.5" hidden="1" x14ac:dyDescent="0.25">
      <c r="A83" s="53" t="s">
        <v>4950</v>
      </c>
      <c r="B83" s="95" t="s">
        <v>4687</v>
      </c>
      <c r="C83" s="57">
        <v>0</v>
      </c>
      <c r="D83" s="55">
        <v>30000000</v>
      </c>
      <c r="E83" s="55">
        <v>500000000</v>
      </c>
      <c r="F83" s="57">
        <v>0</v>
      </c>
      <c r="G83" s="55">
        <v>530000000</v>
      </c>
      <c r="H83" s="52"/>
    </row>
    <row r="84" spans="1:8" ht="22.5" hidden="1" x14ac:dyDescent="0.25">
      <c r="A84" s="53" t="s">
        <v>5023</v>
      </c>
      <c r="B84" s="95" t="s">
        <v>4976</v>
      </c>
      <c r="C84" s="57">
        <v>0</v>
      </c>
      <c r="D84" s="57">
        <v>0</v>
      </c>
      <c r="E84" s="55">
        <v>700000000</v>
      </c>
      <c r="F84" s="55">
        <v>178000000</v>
      </c>
      <c r="G84" s="55">
        <v>878000000</v>
      </c>
      <c r="H84" s="52"/>
    </row>
    <row r="85" spans="1:8" ht="22.5" hidden="1" x14ac:dyDescent="0.25">
      <c r="A85" s="53" t="s">
        <v>4840</v>
      </c>
      <c r="B85" s="95" t="s">
        <v>4586</v>
      </c>
      <c r="C85" s="55">
        <v>82131537.739999995</v>
      </c>
      <c r="D85" s="55">
        <v>69400000</v>
      </c>
      <c r="E85" s="55">
        <v>52600000</v>
      </c>
      <c r="F85" s="57">
        <v>0</v>
      </c>
      <c r="G85" s="55">
        <v>204131537.74000001</v>
      </c>
      <c r="H85" s="52"/>
    </row>
    <row r="86" spans="1:8" ht="22.5" hidden="1" x14ac:dyDescent="0.25">
      <c r="A86" s="53" t="s">
        <v>4924</v>
      </c>
      <c r="B86" s="95" t="s">
        <v>4662</v>
      </c>
      <c r="C86" s="57">
        <v>0</v>
      </c>
      <c r="D86" s="55">
        <v>5130000</v>
      </c>
      <c r="E86" s="57">
        <v>0</v>
      </c>
      <c r="F86" s="57">
        <v>0</v>
      </c>
      <c r="G86" s="55">
        <v>5130000</v>
      </c>
      <c r="H86" s="52"/>
    </row>
    <row r="87" spans="1:8" hidden="1" x14ac:dyDescent="0.25">
      <c r="A87" s="53" t="s">
        <v>4930</v>
      </c>
      <c r="B87" s="95" t="s">
        <v>4668</v>
      </c>
      <c r="C87" s="55">
        <v>178294502.75999999</v>
      </c>
      <c r="D87" s="55">
        <v>167100000</v>
      </c>
      <c r="E87" s="55">
        <v>77000000</v>
      </c>
      <c r="F87" s="57">
        <v>0</v>
      </c>
      <c r="G87" s="55">
        <v>422394502.75999999</v>
      </c>
      <c r="H87" s="52"/>
    </row>
    <row r="88" spans="1:8" ht="22.5" hidden="1" x14ac:dyDescent="0.25">
      <c r="A88" s="53" t="s">
        <v>4841</v>
      </c>
      <c r="B88" s="95" t="s">
        <v>4587</v>
      </c>
      <c r="C88" s="57">
        <v>0</v>
      </c>
      <c r="D88" s="55">
        <v>8000000</v>
      </c>
      <c r="E88" s="57">
        <v>0</v>
      </c>
      <c r="F88" s="57">
        <v>0</v>
      </c>
      <c r="G88" s="55">
        <v>8000000</v>
      </c>
      <c r="H88" s="52"/>
    </row>
    <row r="89" spans="1:8" hidden="1" x14ac:dyDescent="0.25">
      <c r="A89" s="53" t="s">
        <v>4842</v>
      </c>
      <c r="B89" s="95" t="s">
        <v>4588</v>
      </c>
      <c r="C89" s="55">
        <v>153221896.72999999</v>
      </c>
      <c r="D89" s="55">
        <v>370000000</v>
      </c>
      <c r="E89" s="55">
        <v>160000000</v>
      </c>
      <c r="F89" s="57">
        <v>0</v>
      </c>
      <c r="G89" s="55">
        <v>683221896.73000002</v>
      </c>
      <c r="H89" s="52"/>
    </row>
    <row r="90" spans="1:8" ht="22.5" hidden="1" x14ac:dyDescent="0.25">
      <c r="A90" s="53" t="s">
        <v>4960</v>
      </c>
      <c r="B90" s="95" t="s">
        <v>4697</v>
      </c>
      <c r="C90" s="57">
        <v>0</v>
      </c>
      <c r="D90" s="55">
        <v>15000000</v>
      </c>
      <c r="E90" s="55">
        <v>20000000</v>
      </c>
      <c r="F90" s="57">
        <v>0</v>
      </c>
      <c r="G90" s="55">
        <v>35000000</v>
      </c>
      <c r="H90" s="52"/>
    </row>
    <row r="91" spans="1:8" hidden="1" x14ac:dyDescent="0.25">
      <c r="A91" s="53" t="s">
        <v>4919</v>
      </c>
      <c r="B91" s="95" t="s">
        <v>4657</v>
      </c>
      <c r="C91" s="55">
        <v>554113677.84000003</v>
      </c>
      <c r="D91" s="55">
        <v>88705000</v>
      </c>
      <c r="E91" s="55">
        <v>150000000</v>
      </c>
      <c r="F91" s="57">
        <v>0</v>
      </c>
      <c r="G91" s="55">
        <v>792818677.84000003</v>
      </c>
      <c r="H91" s="52"/>
    </row>
    <row r="92" spans="1:8" hidden="1" x14ac:dyDescent="0.25">
      <c r="A92" s="53" t="s">
        <v>4846</v>
      </c>
      <c r="B92" s="95" t="s">
        <v>4591</v>
      </c>
      <c r="C92" s="57">
        <v>0</v>
      </c>
      <c r="D92" s="55">
        <v>6175000</v>
      </c>
      <c r="E92" s="55">
        <v>80000000</v>
      </c>
      <c r="F92" s="57">
        <v>0</v>
      </c>
      <c r="G92" s="55">
        <v>86175000</v>
      </c>
      <c r="H92" s="52"/>
    </row>
    <row r="93" spans="1:8" hidden="1" x14ac:dyDescent="0.25">
      <c r="A93" s="53" t="s">
        <v>5024</v>
      </c>
      <c r="B93" s="95" t="s">
        <v>4977</v>
      </c>
      <c r="C93" s="57">
        <v>0</v>
      </c>
      <c r="D93" s="57">
        <v>0</v>
      </c>
      <c r="E93" s="57">
        <v>0</v>
      </c>
      <c r="F93" s="55">
        <v>6000000</v>
      </c>
      <c r="G93" s="55">
        <v>6000000</v>
      </c>
      <c r="H93" s="52"/>
    </row>
    <row r="94" spans="1:8" hidden="1" x14ac:dyDescent="0.25">
      <c r="A94" s="53" t="s">
        <v>4925</v>
      </c>
      <c r="B94" s="95" t="s">
        <v>4663</v>
      </c>
      <c r="C94" s="55">
        <v>374999446.49000001</v>
      </c>
      <c r="D94" s="55">
        <v>36000000</v>
      </c>
      <c r="E94" s="55">
        <v>25000000000</v>
      </c>
      <c r="F94" s="57">
        <v>0</v>
      </c>
      <c r="G94" s="55">
        <v>25410999446.490002</v>
      </c>
      <c r="H94" s="52"/>
    </row>
    <row r="95" spans="1:8" hidden="1" x14ac:dyDescent="0.25">
      <c r="A95" s="53" t="s">
        <v>5025</v>
      </c>
      <c r="B95" s="95" t="s">
        <v>4978</v>
      </c>
      <c r="C95" s="57">
        <v>0</v>
      </c>
      <c r="D95" s="57">
        <v>0</v>
      </c>
      <c r="E95" s="55">
        <v>30000000</v>
      </c>
      <c r="F95" s="55">
        <v>50000000</v>
      </c>
      <c r="G95" s="55">
        <v>80000000</v>
      </c>
      <c r="H95" s="52"/>
    </row>
    <row r="96" spans="1:8" ht="22.5" hidden="1" x14ac:dyDescent="0.25">
      <c r="A96" s="53" t="s">
        <v>4848</v>
      </c>
      <c r="B96" s="95" t="s">
        <v>4592</v>
      </c>
      <c r="C96" s="57">
        <v>0</v>
      </c>
      <c r="D96" s="55">
        <v>3705000</v>
      </c>
      <c r="E96" s="55">
        <v>2000000000</v>
      </c>
      <c r="F96" s="57">
        <v>0</v>
      </c>
      <c r="G96" s="55">
        <v>2003705000</v>
      </c>
      <c r="H96" s="52"/>
    </row>
    <row r="97" spans="1:8" hidden="1" x14ac:dyDescent="0.25">
      <c r="A97" s="53" t="s">
        <v>4849</v>
      </c>
      <c r="B97" s="95" t="s">
        <v>4593</v>
      </c>
      <c r="C97" s="55">
        <v>130608216.44</v>
      </c>
      <c r="D97" s="55">
        <v>58000000</v>
      </c>
      <c r="E97" s="55">
        <v>40000000</v>
      </c>
      <c r="F97" s="57">
        <v>0</v>
      </c>
      <c r="G97" s="55">
        <v>228608216.44</v>
      </c>
      <c r="H97" s="52"/>
    </row>
    <row r="98" spans="1:8" ht="22.5" hidden="1" x14ac:dyDescent="0.25">
      <c r="A98" s="53" t="s">
        <v>4850</v>
      </c>
      <c r="B98" s="95" t="s">
        <v>4594</v>
      </c>
      <c r="C98" s="55">
        <v>104407351.68000001</v>
      </c>
      <c r="D98" s="55">
        <v>620000000</v>
      </c>
      <c r="E98" s="55">
        <v>377688000</v>
      </c>
      <c r="F98" s="57">
        <v>0</v>
      </c>
      <c r="G98" s="55">
        <v>1102095351.6800001</v>
      </c>
      <c r="H98" s="52"/>
    </row>
    <row r="99" spans="1:8" hidden="1" x14ac:dyDescent="0.25">
      <c r="A99" s="53" t="s">
        <v>4851</v>
      </c>
      <c r="B99" s="95" t="s">
        <v>4595</v>
      </c>
      <c r="C99" s="57">
        <v>0</v>
      </c>
      <c r="D99" s="55">
        <v>22000000</v>
      </c>
      <c r="E99" s="57">
        <v>0</v>
      </c>
      <c r="F99" s="57">
        <v>0</v>
      </c>
      <c r="G99" s="55">
        <v>22000000</v>
      </c>
      <c r="H99" s="52"/>
    </row>
    <row r="100" spans="1:8" hidden="1" x14ac:dyDescent="0.25">
      <c r="A100" s="53" t="s">
        <v>4852</v>
      </c>
      <c r="B100" s="95" t="s">
        <v>4596</v>
      </c>
      <c r="C100" s="57">
        <v>0</v>
      </c>
      <c r="D100" s="55">
        <v>10000000</v>
      </c>
      <c r="E100" s="57">
        <v>0</v>
      </c>
      <c r="F100" s="57">
        <v>0</v>
      </c>
      <c r="G100" s="55">
        <v>10000000</v>
      </c>
      <c r="H100" s="52"/>
    </row>
    <row r="101" spans="1:8" ht="22.5" hidden="1" x14ac:dyDescent="0.25">
      <c r="A101" s="53" t="s">
        <v>4934</v>
      </c>
      <c r="B101" s="95" t="s">
        <v>4672</v>
      </c>
      <c r="C101" s="57">
        <v>0</v>
      </c>
      <c r="D101" s="55">
        <v>21263000</v>
      </c>
      <c r="E101" s="55">
        <v>240000000</v>
      </c>
      <c r="F101" s="57">
        <v>0</v>
      </c>
      <c r="G101" s="55">
        <v>261263000</v>
      </c>
      <c r="H101" s="52"/>
    </row>
    <row r="102" spans="1:8" hidden="1" x14ac:dyDescent="0.25">
      <c r="A102" s="53" t="s">
        <v>4947</v>
      </c>
      <c r="B102" s="95" t="s">
        <v>4684</v>
      </c>
      <c r="C102" s="57">
        <v>0</v>
      </c>
      <c r="D102" s="55">
        <v>11220000</v>
      </c>
      <c r="E102" s="57">
        <v>0</v>
      </c>
      <c r="F102" s="57">
        <v>0</v>
      </c>
      <c r="G102" s="55">
        <v>11220000</v>
      </c>
      <c r="H102" s="52"/>
    </row>
    <row r="103" spans="1:8" ht="22.5" hidden="1" x14ac:dyDescent="0.25">
      <c r="A103" s="53" t="s">
        <v>4948</v>
      </c>
      <c r="B103" s="95" t="s">
        <v>4685</v>
      </c>
      <c r="C103" s="57">
        <v>0</v>
      </c>
      <c r="D103" s="55">
        <v>17000000</v>
      </c>
      <c r="E103" s="57">
        <v>0</v>
      </c>
      <c r="F103" s="57">
        <v>0</v>
      </c>
      <c r="G103" s="55">
        <v>17000000</v>
      </c>
      <c r="H103" s="52"/>
    </row>
    <row r="104" spans="1:8" ht="22.5" hidden="1" x14ac:dyDescent="0.25">
      <c r="A104" s="53" t="s">
        <v>4937</v>
      </c>
      <c r="B104" s="95" t="s">
        <v>4674</v>
      </c>
      <c r="C104" s="57">
        <v>0</v>
      </c>
      <c r="D104" s="55">
        <v>16000000</v>
      </c>
      <c r="E104" s="57">
        <v>0</v>
      </c>
      <c r="F104" s="57">
        <v>0</v>
      </c>
      <c r="G104" s="55">
        <v>16000000</v>
      </c>
      <c r="H104" s="52"/>
    </row>
    <row r="105" spans="1:8" hidden="1" x14ac:dyDescent="0.25">
      <c r="A105" s="53" t="s">
        <v>4853</v>
      </c>
      <c r="B105" s="95" t="s">
        <v>4597</v>
      </c>
      <c r="C105" s="55">
        <v>51113444.009999998</v>
      </c>
      <c r="D105" s="55">
        <v>42000000</v>
      </c>
      <c r="E105" s="55">
        <v>14444000</v>
      </c>
      <c r="F105" s="57">
        <v>0</v>
      </c>
      <c r="G105" s="55">
        <v>107557444.01000001</v>
      </c>
      <c r="H105" s="52"/>
    </row>
    <row r="106" spans="1:8" hidden="1" x14ac:dyDescent="0.25">
      <c r="A106" s="53" t="s">
        <v>4753</v>
      </c>
      <c r="B106" s="95" t="s">
        <v>4507</v>
      </c>
      <c r="C106" s="57">
        <v>0</v>
      </c>
      <c r="D106" s="55">
        <v>86475000</v>
      </c>
      <c r="E106" s="55">
        <v>308000000</v>
      </c>
      <c r="F106" s="57">
        <v>0</v>
      </c>
      <c r="G106" s="55">
        <v>394475000</v>
      </c>
      <c r="H106" s="52"/>
    </row>
    <row r="107" spans="1:8" ht="22.5" hidden="1" x14ac:dyDescent="0.25">
      <c r="A107" s="53" t="s">
        <v>4940</v>
      </c>
      <c r="B107" s="95" t="s">
        <v>4677</v>
      </c>
      <c r="C107" s="57">
        <v>0</v>
      </c>
      <c r="D107" s="55">
        <v>16820000</v>
      </c>
      <c r="E107" s="55">
        <v>17000000</v>
      </c>
      <c r="F107" s="57">
        <v>0</v>
      </c>
      <c r="G107" s="55">
        <v>33820000</v>
      </c>
      <c r="H107" s="52"/>
    </row>
    <row r="108" spans="1:8" hidden="1" x14ac:dyDescent="0.25">
      <c r="A108" s="53" t="s">
        <v>4855</v>
      </c>
      <c r="B108" s="95" t="s">
        <v>4599</v>
      </c>
      <c r="C108" s="55">
        <v>448122336.33999997</v>
      </c>
      <c r="D108" s="55">
        <v>18525000</v>
      </c>
      <c r="E108" s="55">
        <v>11265325000</v>
      </c>
      <c r="F108" s="57">
        <v>0</v>
      </c>
      <c r="G108" s="55">
        <v>11731972336.34</v>
      </c>
      <c r="H108" s="52"/>
    </row>
    <row r="109" spans="1:8" ht="22.5" hidden="1" x14ac:dyDescent="0.25">
      <c r="A109" s="53" t="s">
        <v>4856</v>
      </c>
      <c r="B109" s="95" t="s">
        <v>4600</v>
      </c>
      <c r="C109" s="55">
        <v>63701528.850000001</v>
      </c>
      <c r="D109" s="55">
        <v>26725000</v>
      </c>
      <c r="E109" s="55">
        <v>795000000</v>
      </c>
      <c r="F109" s="57">
        <v>0</v>
      </c>
      <c r="G109" s="55">
        <v>885426528.85000002</v>
      </c>
      <c r="H109" s="52"/>
    </row>
    <row r="110" spans="1:8" ht="22.5" hidden="1" x14ac:dyDescent="0.25">
      <c r="A110" s="53" t="s">
        <v>4858</v>
      </c>
      <c r="B110" s="95" t="s">
        <v>4602</v>
      </c>
      <c r="C110" s="55">
        <v>125833683.04000001</v>
      </c>
      <c r="D110" s="55">
        <v>4875000</v>
      </c>
      <c r="E110" s="57">
        <v>0</v>
      </c>
      <c r="F110" s="57">
        <v>0</v>
      </c>
      <c r="G110" s="55">
        <v>130708683.04000001</v>
      </c>
      <c r="H110" s="52"/>
    </row>
    <row r="111" spans="1:8" hidden="1" x14ac:dyDescent="0.25">
      <c r="A111" s="53" t="s">
        <v>4859</v>
      </c>
      <c r="B111" s="95" t="s">
        <v>4603</v>
      </c>
      <c r="C111" s="57">
        <v>0</v>
      </c>
      <c r="D111" s="57">
        <v>0</v>
      </c>
      <c r="E111" s="57">
        <v>0</v>
      </c>
      <c r="F111" s="57">
        <v>0</v>
      </c>
      <c r="G111" s="57">
        <v>0</v>
      </c>
      <c r="H111" s="52"/>
    </row>
    <row r="112" spans="1:8" hidden="1" x14ac:dyDescent="0.25">
      <c r="A112" s="53" t="s">
        <v>4860</v>
      </c>
      <c r="B112" s="95" t="s">
        <v>4604</v>
      </c>
      <c r="C112" s="55">
        <v>199673530.78</v>
      </c>
      <c r="D112" s="55">
        <v>31300000</v>
      </c>
      <c r="E112" s="55">
        <v>5089600000</v>
      </c>
      <c r="F112" s="57">
        <v>0</v>
      </c>
      <c r="G112" s="55">
        <v>5320573530.7799997</v>
      </c>
      <c r="H112" s="52"/>
    </row>
    <row r="113" spans="1:8" hidden="1" x14ac:dyDescent="0.25">
      <c r="A113" s="53" t="s">
        <v>4926</v>
      </c>
      <c r="B113" s="95" t="s">
        <v>4664</v>
      </c>
      <c r="C113" s="57">
        <v>0</v>
      </c>
      <c r="D113" s="55">
        <v>25525000</v>
      </c>
      <c r="E113" s="55">
        <v>80000000</v>
      </c>
      <c r="F113" s="57">
        <v>0</v>
      </c>
      <c r="G113" s="55">
        <v>105525000</v>
      </c>
      <c r="H113" s="52"/>
    </row>
    <row r="114" spans="1:8" ht="22.5" hidden="1" x14ac:dyDescent="0.25">
      <c r="A114" s="53" t="s">
        <v>4861</v>
      </c>
      <c r="B114" s="95" t="s">
        <v>4605</v>
      </c>
      <c r="C114" s="55">
        <v>117133822.97</v>
      </c>
      <c r="D114" s="55">
        <v>34000000</v>
      </c>
      <c r="E114" s="55">
        <v>122000000</v>
      </c>
      <c r="F114" s="57">
        <v>0</v>
      </c>
      <c r="G114" s="55">
        <v>273133822.97000003</v>
      </c>
      <c r="H114" s="52"/>
    </row>
    <row r="115" spans="1:8" ht="22.5" hidden="1" x14ac:dyDescent="0.25">
      <c r="A115" s="53" t="s">
        <v>4944</v>
      </c>
      <c r="B115" s="95" t="s">
        <v>4681</v>
      </c>
      <c r="C115" s="57">
        <v>0</v>
      </c>
      <c r="D115" s="55">
        <v>15000000</v>
      </c>
      <c r="E115" s="57">
        <v>0</v>
      </c>
      <c r="F115" s="57">
        <v>0</v>
      </c>
      <c r="G115" s="55">
        <v>15000000</v>
      </c>
      <c r="H115" s="52"/>
    </row>
    <row r="116" spans="1:8" x14ac:dyDescent="0.25">
      <c r="A116" s="57" t="s">
        <v>5010</v>
      </c>
      <c r="B116" s="57"/>
      <c r="C116" s="103">
        <v>4407625618.5299997</v>
      </c>
      <c r="D116" s="103">
        <v>8644957000</v>
      </c>
      <c r="E116" s="103">
        <v>58511966000</v>
      </c>
      <c r="F116" s="103">
        <v>31720716305</v>
      </c>
      <c r="G116" s="103">
        <v>103285264923.53</v>
      </c>
      <c r="H116" s="105">
        <v>0.53900000000000003</v>
      </c>
    </row>
    <row r="117" spans="1:8" x14ac:dyDescent="0.25">
      <c r="A117" s="100"/>
      <c r="B117" s="94" t="s">
        <v>5012</v>
      </c>
      <c r="C117" s="94"/>
      <c r="D117" s="94"/>
      <c r="E117" s="94"/>
      <c r="F117" s="94"/>
      <c r="G117" s="94"/>
      <c r="H117" s="94"/>
    </row>
    <row r="118" spans="1:8" hidden="1" x14ac:dyDescent="0.25">
      <c r="A118" s="53" t="s">
        <v>4862</v>
      </c>
      <c r="B118" s="95" t="s">
        <v>4606</v>
      </c>
      <c r="C118" s="55">
        <v>1363404126.0599999</v>
      </c>
      <c r="D118" s="55">
        <v>250666000</v>
      </c>
      <c r="E118" s="55">
        <v>380000000</v>
      </c>
      <c r="F118" s="57">
        <v>0</v>
      </c>
      <c r="G118" s="55">
        <v>1994070126.0599999</v>
      </c>
      <c r="H118" s="52"/>
    </row>
    <row r="119" spans="1:8" hidden="1" x14ac:dyDescent="0.25">
      <c r="A119" s="53" t="s">
        <v>4865</v>
      </c>
      <c r="B119" s="95" t="s">
        <v>4609</v>
      </c>
      <c r="C119" s="55">
        <v>67080364.829999998</v>
      </c>
      <c r="D119" s="55">
        <v>47000000</v>
      </c>
      <c r="E119" s="55">
        <v>8000000</v>
      </c>
      <c r="F119" s="57">
        <v>0</v>
      </c>
      <c r="G119" s="55">
        <v>122080364.83</v>
      </c>
      <c r="H119" s="52"/>
    </row>
    <row r="120" spans="1:8" hidden="1" x14ac:dyDescent="0.25">
      <c r="A120" s="53" t="s">
        <v>4866</v>
      </c>
      <c r="B120" s="95" t="s">
        <v>4610</v>
      </c>
      <c r="C120" s="57">
        <v>0</v>
      </c>
      <c r="D120" s="55">
        <v>45000000</v>
      </c>
      <c r="E120" s="57">
        <v>0</v>
      </c>
      <c r="F120" s="57">
        <v>0</v>
      </c>
      <c r="G120" s="55">
        <v>45000000</v>
      </c>
      <c r="H120" s="52"/>
    </row>
    <row r="121" spans="1:8" hidden="1" x14ac:dyDescent="0.25">
      <c r="A121" s="53" t="s">
        <v>4717</v>
      </c>
      <c r="B121" s="95" t="s">
        <v>4472</v>
      </c>
      <c r="C121" s="57">
        <v>0</v>
      </c>
      <c r="D121" s="55">
        <v>30000000</v>
      </c>
      <c r="E121" s="57">
        <v>0</v>
      </c>
      <c r="F121" s="57">
        <v>0</v>
      </c>
      <c r="G121" s="55">
        <v>30000000</v>
      </c>
      <c r="H121" s="52"/>
    </row>
    <row r="122" spans="1:8" hidden="1" x14ac:dyDescent="0.25">
      <c r="A122" s="53" t="s">
        <v>4735</v>
      </c>
      <c r="B122" s="95" t="s">
        <v>4490</v>
      </c>
      <c r="C122" s="55">
        <v>266608767.11000001</v>
      </c>
      <c r="D122" s="55">
        <v>97834000</v>
      </c>
      <c r="E122" s="55">
        <v>466000000</v>
      </c>
      <c r="F122" s="57">
        <v>0</v>
      </c>
      <c r="G122" s="55">
        <v>830442767.11000001</v>
      </c>
      <c r="H122" s="52"/>
    </row>
    <row r="123" spans="1:8" hidden="1" x14ac:dyDescent="0.25">
      <c r="A123" s="53" t="s">
        <v>4741</v>
      </c>
      <c r="B123" s="95" t="s">
        <v>4495</v>
      </c>
      <c r="C123" s="55">
        <v>9134568</v>
      </c>
      <c r="D123" s="55">
        <v>33558000</v>
      </c>
      <c r="E123" s="55">
        <v>128529000</v>
      </c>
      <c r="F123" s="57">
        <v>0</v>
      </c>
      <c r="G123" s="55">
        <v>171221568</v>
      </c>
      <c r="H123" s="52"/>
    </row>
    <row r="124" spans="1:8" ht="22.5" hidden="1" x14ac:dyDescent="0.25">
      <c r="A124" s="53" t="s">
        <v>4869</v>
      </c>
      <c r="B124" s="95" t="s">
        <v>4613</v>
      </c>
      <c r="C124" s="57">
        <v>0</v>
      </c>
      <c r="D124" s="55">
        <v>19000000</v>
      </c>
      <c r="E124" s="55">
        <v>4000000</v>
      </c>
      <c r="F124" s="57">
        <v>0</v>
      </c>
      <c r="G124" s="55">
        <v>23000000</v>
      </c>
      <c r="H124" s="52"/>
    </row>
    <row r="125" spans="1:8" hidden="1" x14ac:dyDescent="0.25">
      <c r="A125" s="53" t="s">
        <v>4870</v>
      </c>
      <c r="B125" s="95" t="s">
        <v>4614</v>
      </c>
      <c r="C125" s="55">
        <v>625452700.72000003</v>
      </c>
      <c r="D125" s="55">
        <v>86000000</v>
      </c>
      <c r="E125" s="55">
        <v>30000000</v>
      </c>
      <c r="F125" s="57">
        <v>0</v>
      </c>
      <c r="G125" s="55">
        <v>741452700.72000003</v>
      </c>
      <c r="H125" s="52"/>
    </row>
    <row r="126" spans="1:8" ht="22.5" hidden="1" x14ac:dyDescent="0.25">
      <c r="A126" s="53" t="s">
        <v>4871</v>
      </c>
      <c r="B126" s="95" t="s">
        <v>4615</v>
      </c>
      <c r="C126" s="57">
        <v>0</v>
      </c>
      <c r="D126" s="55">
        <v>36000000</v>
      </c>
      <c r="E126" s="57">
        <v>0</v>
      </c>
      <c r="F126" s="57">
        <v>0</v>
      </c>
      <c r="G126" s="55">
        <v>36000000</v>
      </c>
      <c r="H126" s="52"/>
    </row>
    <row r="127" spans="1:8" ht="22.5" hidden="1" x14ac:dyDescent="0.25">
      <c r="A127" s="53" t="s">
        <v>4872</v>
      </c>
      <c r="B127" s="95" t="s">
        <v>4616</v>
      </c>
      <c r="C127" s="57">
        <v>0</v>
      </c>
      <c r="D127" s="55">
        <v>17500000</v>
      </c>
      <c r="E127" s="57">
        <v>0</v>
      </c>
      <c r="F127" s="57">
        <v>0</v>
      </c>
      <c r="G127" s="55">
        <v>17500000</v>
      </c>
      <c r="H127" s="52"/>
    </row>
    <row r="128" spans="1:8" x14ac:dyDescent="0.25">
      <c r="A128" s="57" t="s">
        <v>5010</v>
      </c>
      <c r="B128" s="57"/>
      <c r="C128" s="103">
        <v>2331680526.7199998</v>
      </c>
      <c r="D128" s="103">
        <v>662558000</v>
      </c>
      <c r="E128" s="103">
        <v>1016529000</v>
      </c>
      <c r="F128" s="104">
        <v>0</v>
      </c>
      <c r="G128" s="103">
        <v>4010767526.7199998</v>
      </c>
      <c r="H128" s="105">
        <v>2.1000000000000001E-2</v>
      </c>
    </row>
    <row r="129" spans="1:8" x14ac:dyDescent="0.25">
      <c r="A129" s="100"/>
      <c r="B129" s="94" t="s">
        <v>5013</v>
      </c>
      <c r="C129" s="94"/>
      <c r="D129" s="94"/>
      <c r="E129" s="94"/>
      <c r="F129" s="94"/>
      <c r="G129" s="94"/>
      <c r="H129" s="94"/>
    </row>
    <row r="130" spans="1:8" ht="22.5" hidden="1" x14ac:dyDescent="0.25">
      <c r="A130" s="53" t="s">
        <v>5026</v>
      </c>
      <c r="B130" s="95" t="s">
        <v>5014</v>
      </c>
      <c r="C130" s="57">
        <v>0</v>
      </c>
      <c r="D130" s="57">
        <v>0</v>
      </c>
      <c r="E130" s="57">
        <v>0</v>
      </c>
      <c r="F130" s="55">
        <v>4992115411</v>
      </c>
      <c r="G130" s="55">
        <v>4992115411</v>
      </c>
      <c r="H130" s="52"/>
    </row>
    <row r="131" spans="1:8" x14ac:dyDescent="0.25">
      <c r="A131" s="57" t="s">
        <v>5010</v>
      </c>
      <c r="B131" s="57"/>
      <c r="C131" s="104">
        <v>0</v>
      </c>
      <c r="D131" s="104">
        <v>0</v>
      </c>
      <c r="E131" s="104">
        <v>0</v>
      </c>
      <c r="F131" s="103">
        <v>4992115411</v>
      </c>
      <c r="G131" s="103">
        <v>4992115411</v>
      </c>
      <c r="H131" s="105">
        <v>2.5999999999999999E-2</v>
      </c>
    </row>
    <row r="132" spans="1:8" x14ac:dyDescent="0.25">
      <c r="A132" s="100"/>
      <c r="B132" s="94" t="s">
        <v>5015</v>
      </c>
      <c r="C132" s="94"/>
      <c r="D132" s="94"/>
      <c r="E132" s="94"/>
      <c r="F132" s="94"/>
      <c r="G132" s="94"/>
      <c r="H132" s="94"/>
    </row>
    <row r="133" spans="1:8" ht="22.5" hidden="1" x14ac:dyDescent="0.25">
      <c r="A133" s="53" t="s">
        <v>4873</v>
      </c>
      <c r="B133" s="95" t="s">
        <v>4617</v>
      </c>
      <c r="C133" s="55">
        <v>46625833.32</v>
      </c>
      <c r="D133" s="55">
        <v>44000000</v>
      </c>
      <c r="E133" s="55">
        <v>15000000</v>
      </c>
      <c r="F133" s="55">
        <v>23000000</v>
      </c>
      <c r="G133" s="55">
        <v>128625833.31999999</v>
      </c>
      <c r="H133" s="52"/>
    </row>
    <row r="134" spans="1:8" ht="22.5" hidden="1" x14ac:dyDescent="0.25">
      <c r="A134" s="53" t="s">
        <v>4954</v>
      </c>
      <c r="B134" s="95" t="s">
        <v>4691</v>
      </c>
      <c r="C134" s="57">
        <v>0</v>
      </c>
      <c r="D134" s="55">
        <v>130000000</v>
      </c>
      <c r="E134" s="55">
        <v>20000000</v>
      </c>
      <c r="F134" s="55">
        <v>665000000</v>
      </c>
      <c r="G134" s="55">
        <v>815000000</v>
      </c>
      <c r="H134" s="52"/>
    </row>
    <row r="135" spans="1:8" ht="22.5" hidden="1" x14ac:dyDescent="0.25">
      <c r="A135" s="53" t="s">
        <v>4874</v>
      </c>
      <c r="B135" s="95" t="s">
        <v>4618</v>
      </c>
      <c r="C135" s="55">
        <v>137318661.24000001</v>
      </c>
      <c r="D135" s="55">
        <v>262968000</v>
      </c>
      <c r="E135" s="55">
        <v>35000000</v>
      </c>
      <c r="F135" s="57">
        <v>0</v>
      </c>
      <c r="G135" s="55">
        <v>435286661.24000001</v>
      </c>
      <c r="H135" s="52"/>
    </row>
    <row r="136" spans="1:8" ht="22.5" hidden="1" x14ac:dyDescent="0.25">
      <c r="A136" s="53" t="s">
        <v>4876</v>
      </c>
      <c r="B136" s="95" t="s">
        <v>4620</v>
      </c>
      <c r="C136" s="57">
        <v>0</v>
      </c>
      <c r="D136" s="55">
        <v>37000000</v>
      </c>
      <c r="E136" s="55">
        <v>13200000</v>
      </c>
      <c r="F136" s="57">
        <v>0</v>
      </c>
      <c r="G136" s="55">
        <v>50200000</v>
      </c>
      <c r="H136" s="52"/>
    </row>
    <row r="137" spans="1:8" ht="22.5" hidden="1" x14ac:dyDescent="0.25">
      <c r="A137" s="53" t="s">
        <v>4964</v>
      </c>
      <c r="B137" s="95" t="s">
        <v>4701</v>
      </c>
      <c r="C137" s="57">
        <v>0</v>
      </c>
      <c r="D137" s="55">
        <v>5000000</v>
      </c>
      <c r="E137" s="57">
        <v>0</v>
      </c>
      <c r="F137" s="57">
        <v>0</v>
      </c>
      <c r="G137" s="55">
        <v>5000000</v>
      </c>
      <c r="H137" s="52"/>
    </row>
    <row r="138" spans="1:8" ht="22.5" hidden="1" x14ac:dyDescent="0.25">
      <c r="A138" s="53" t="s">
        <v>4955</v>
      </c>
      <c r="B138" s="95" t="s">
        <v>4692</v>
      </c>
      <c r="C138" s="57">
        <v>0</v>
      </c>
      <c r="D138" s="55">
        <v>186160000</v>
      </c>
      <c r="E138" s="55">
        <v>63840000</v>
      </c>
      <c r="F138" s="57">
        <v>0</v>
      </c>
      <c r="G138" s="55">
        <v>250000000</v>
      </c>
      <c r="H138" s="52"/>
    </row>
    <row r="139" spans="1:8" ht="22.5" hidden="1" x14ac:dyDescent="0.25">
      <c r="A139" s="53" t="s">
        <v>4879</v>
      </c>
      <c r="B139" s="95" t="s">
        <v>4623</v>
      </c>
      <c r="C139" s="55">
        <v>1188727723.6700001</v>
      </c>
      <c r="D139" s="55">
        <v>368833750</v>
      </c>
      <c r="E139" s="55">
        <v>910000000</v>
      </c>
      <c r="F139" s="57">
        <v>0</v>
      </c>
      <c r="G139" s="55">
        <v>2467561473.6700001</v>
      </c>
      <c r="H139" s="52"/>
    </row>
    <row r="140" spans="1:8" hidden="1" x14ac:dyDescent="0.25">
      <c r="A140" s="53" t="s">
        <v>4877</v>
      </c>
      <c r="B140" s="95" t="s">
        <v>4621</v>
      </c>
      <c r="C140" s="57">
        <v>0</v>
      </c>
      <c r="D140" s="55">
        <v>5400000</v>
      </c>
      <c r="E140" s="57">
        <v>0</v>
      </c>
      <c r="F140" s="57">
        <v>0</v>
      </c>
      <c r="G140" s="55">
        <v>5400000</v>
      </c>
      <c r="H140" s="52"/>
    </row>
    <row r="141" spans="1:8" ht="22.5" hidden="1" x14ac:dyDescent="0.25">
      <c r="A141" s="53" t="s">
        <v>4878</v>
      </c>
      <c r="B141" s="95" t="s">
        <v>4622</v>
      </c>
      <c r="C141" s="57">
        <v>0</v>
      </c>
      <c r="D141" s="55">
        <v>5470000</v>
      </c>
      <c r="E141" s="57">
        <v>0</v>
      </c>
      <c r="F141" s="57">
        <v>0</v>
      </c>
      <c r="G141" s="55">
        <v>5470000</v>
      </c>
      <c r="H141" s="52"/>
    </row>
    <row r="142" spans="1:8" ht="22.5" hidden="1" x14ac:dyDescent="0.25">
      <c r="A142" s="53" t="s">
        <v>4881</v>
      </c>
      <c r="B142" s="95" t="s">
        <v>4625</v>
      </c>
      <c r="C142" s="55">
        <v>337968528.75</v>
      </c>
      <c r="D142" s="55">
        <v>82400000</v>
      </c>
      <c r="E142" s="55">
        <v>4158280000</v>
      </c>
      <c r="F142" s="57">
        <v>0</v>
      </c>
      <c r="G142" s="55">
        <v>4578648528.75</v>
      </c>
      <c r="H142" s="52"/>
    </row>
    <row r="143" spans="1:8" ht="22.5" hidden="1" x14ac:dyDescent="0.25">
      <c r="A143" s="53" t="s">
        <v>4883</v>
      </c>
      <c r="B143" s="95" t="s">
        <v>4627</v>
      </c>
      <c r="C143" s="57">
        <v>0</v>
      </c>
      <c r="D143" s="55">
        <v>23750000</v>
      </c>
      <c r="E143" s="57">
        <v>0</v>
      </c>
      <c r="F143" s="57">
        <v>0</v>
      </c>
      <c r="G143" s="55">
        <v>23750000</v>
      </c>
      <c r="H143" s="52"/>
    </row>
    <row r="144" spans="1:8" hidden="1" x14ac:dyDescent="0.25">
      <c r="A144" s="53" t="s">
        <v>4884</v>
      </c>
      <c r="B144" s="95" t="s">
        <v>4628</v>
      </c>
      <c r="C144" s="57">
        <v>0</v>
      </c>
      <c r="D144" s="55">
        <v>22800000</v>
      </c>
      <c r="E144" s="57">
        <v>0</v>
      </c>
      <c r="F144" s="57">
        <v>0</v>
      </c>
      <c r="G144" s="55">
        <v>22800000</v>
      </c>
      <c r="H144" s="52"/>
    </row>
    <row r="145" spans="1:8" hidden="1" x14ac:dyDescent="0.25">
      <c r="A145" s="53" t="s">
        <v>4885</v>
      </c>
      <c r="B145" s="95" t="s">
        <v>4629</v>
      </c>
      <c r="C145" s="55">
        <v>40177407.549999997</v>
      </c>
      <c r="D145" s="55">
        <v>10000000</v>
      </c>
      <c r="E145" s="55">
        <v>20000000</v>
      </c>
      <c r="F145" s="57">
        <v>0</v>
      </c>
      <c r="G145" s="55">
        <v>70177407.549999997</v>
      </c>
      <c r="H145" s="52"/>
    </row>
    <row r="146" spans="1:8" hidden="1" x14ac:dyDescent="0.25">
      <c r="A146" s="53" t="s">
        <v>5027</v>
      </c>
      <c r="B146" s="95" t="s">
        <v>4979</v>
      </c>
      <c r="C146" s="57">
        <v>0</v>
      </c>
      <c r="D146" s="57">
        <v>0</v>
      </c>
      <c r="E146" s="55">
        <v>70000000</v>
      </c>
      <c r="F146" s="55">
        <v>2600000000</v>
      </c>
      <c r="G146" s="55">
        <v>2670000000</v>
      </c>
      <c r="H146" s="52"/>
    </row>
    <row r="147" spans="1:8" ht="22.5" hidden="1" x14ac:dyDescent="0.25">
      <c r="A147" s="53" t="s">
        <v>5028</v>
      </c>
      <c r="B147" s="95" t="s">
        <v>4980</v>
      </c>
      <c r="C147" s="57">
        <v>0</v>
      </c>
      <c r="D147" s="57">
        <v>0</v>
      </c>
      <c r="E147" s="55">
        <v>150000000</v>
      </c>
      <c r="F147" s="55">
        <v>2102000000</v>
      </c>
      <c r="G147" s="55">
        <v>2252000000</v>
      </c>
      <c r="H147" s="52"/>
    </row>
    <row r="148" spans="1:8" ht="22.5" hidden="1" x14ac:dyDescent="0.25">
      <c r="A148" s="53" t="s">
        <v>5029</v>
      </c>
      <c r="B148" s="95" t="s">
        <v>4981</v>
      </c>
      <c r="C148" s="57">
        <v>0</v>
      </c>
      <c r="D148" s="57">
        <v>0</v>
      </c>
      <c r="E148" s="55">
        <v>120000000</v>
      </c>
      <c r="F148" s="55">
        <v>765000000</v>
      </c>
      <c r="G148" s="55">
        <v>885000000</v>
      </c>
      <c r="H148" s="52"/>
    </row>
    <row r="149" spans="1:8" ht="22.5" hidden="1" x14ac:dyDescent="0.25">
      <c r="A149" s="53" t="s">
        <v>5030</v>
      </c>
      <c r="B149" s="95" t="s">
        <v>4982</v>
      </c>
      <c r="C149" s="57">
        <v>0</v>
      </c>
      <c r="D149" s="57">
        <v>0</v>
      </c>
      <c r="E149" s="55">
        <v>100000000</v>
      </c>
      <c r="F149" s="55">
        <v>765000000</v>
      </c>
      <c r="G149" s="55">
        <v>865000000</v>
      </c>
      <c r="H149" s="52"/>
    </row>
    <row r="150" spans="1:8" hidden="1" x14ac:dyDescent="0.25">
      <c r="A150" s="53" t="s">
        <v>4888</v>
      </c>
      <c r="B150" s="95" t="s">
        <v>4630</v>
      </c>
      <c r="C150" s="55">
        <v>16077632715.59</v>
      </c>
      <c r="D150" s="55">
        <v>49000000</v>
      </c>
      <c r="E150" s="55">
        <v>20000000</v>
      </c>
      <c r="F150" s="57">
        <v>0</v>
      </c>
      <c r="G150" s="55">
        <v>16146632715.59</v>
      </c>
      <c r="H150" s="52"/>
    </row>
    <row r="151" spans="1:8" ht="22.5" hidden="1" x14ac:dyDescent="0.25">
      <c r="A151" s="53" t="s">
        <v>4889</v>
      </c>
      <c r="B151" s="95" t="s">
        <v>4631</v>
      </c>
      <c r="C151" s="57">
        <v>0</v>
      </c>
      <c r="D151" s="55">
        <v>3600000</v>
      </c>
      <c r="E151" s="55">
        <v>1500000</v>
      </c>
      <c r="F151" s="57">
        <v>0</v>
      </c>
      <c r="G151" s="55">
        <v>5100000</v>
      </c>
      <c r="H151" s="52"/>
    </row>
    <row r="152" spans="1:8" ht="22.5" hidden="1" x14ac:dyDescent="0.25">
      <c r="A152" s="53" t="s">
        <v>4890</v>
      </c>
      <c r="B152" s="95" t="s">
        <v>4632</v>
      </c>
      <c r="C152" s="57">
        <v>0</v>
      </c>
      <c r="D152" s="55">
        <v>3600000</v>
      </c>
      <c r="E152" s="55">
        <v>1000000</v>
      </c>
      <c r="F152" s="57">
        <v>0</v>
      </c>
      <c r="G152" s="55">
        <v>4600000</v>
      </c>
      <c r="H152" s="52"/>
    </row>
    <row r="153" spans="1:8" ht="22.5" hidden="1" x14ac:dyDescent="0.25">
      <c r="A153" s="53" t="s">
        <v>4891</v>
      </c>
      <c r="B153" s="95" t="s">
        <v>4633</v>
      </c>
      <c r="C153" s="57">
        <v>0</v>
      </c>
      <c r="D153" s="55">
        <v>3600000</v>
      </c>
      <c r="E153" s="55">
        <v>1000000</v>
      </c>
      <c r="F153" s="57">
        <v>0</v>
      </c>
      <c r="G153" s="55">
        <v>4600000</v>
      </c>
      <c r="H153" s="52"/>
    </row>
    <row r="154" spans="1:8" ht="22.5" hidden="1" x14ac:dyDescent="0.25">
      <c r="A154" s="53" t="s">
        <v>4892</v>
      </c>
      <c r="B154" s="95" t="s">
        <v>4634</v>
      </c>
      <c r="C154" s="57">
        <v>0</v>
      </c>
      <c r="D154" s="55">
        <v>3600000</v>
      </c>
      <c r="E154" s="55">
        <v>1000000</v>
      </c>
      <c r="F154" s="57">
        <v>0</v>
      </c>
      <c r="G154" s="55">
        <v>4600000</v>
      </c>
      <c r="H154" s="52"/>
    </row>
    <row r="155" spans="1:8" hidden="1" x14ac:dyDescent="0.25">
      <c r="A155" s="53" t="s">
        <v>4893</v>
      </c>
      <c r="B155" s="95" t="s">
        <v>4635</v>
      </c>
      <c r="C155" s="57">
        <v>0</v>
      </c>
      <c r="D155" s="55">
        <v>4600000</v>
      </c>
      <c r="E155" s="55">
        <v>500000</v>
      </c>
      <c r="F155" s="57">
        <v>0</v>
      </c>
      <c r="G155" s="55">
        <v>5100000</v>
      </c>
      <c r="H155" s="52"/>
    </row>
    <row r="156" spans="1:8" ht="22.5" hidden="1" x14ac:dyDescent="0.25">
      <c r="A156" s="53" t="s">
        <v>4894</v>
      </c>
      <c r="B156" s="95" t="s">
        <v>4636</v>
      </c>
      <c r="C156" s="57">
        <v>0</v>
      </c>
      <c r="D156" s="55">
        <v>3600000</v>
      </c>
      <c r="E156" s="55">
        <v>1000000</v>
      </c>
      <c r="F156" s="57">
        <v>0</v>
      </c>
      <c r="G156" s="55">
        <v>4600000</v>
      </c>
      <c r="H156" s="52"/>
    </row>
    <row r="157" spans="1:8" ht="22.5" hidden="1" x14ac:dyDescent="0.25">
      <c r="A157" s="53" t="s">
        <v>4895</v>
      </c>
      <c r="B157" s="95" t="s">
        <v>4637</v>
      </c>
      <c r="C157" s="57">
        <v>0</v>
      </c>
      <c r="D157" s="55">
        <v>3600000</v>
      </c>
      <c r="E157" s="55">
        <v>1500000</v>
      </c>
      <c r="F157" s="57">
        <v>0</v>
      </c>
      <c r="G157" s="55">
        <v>5100000</v>
      </c>
      <c r="H157" s="52"/>
    </row>
    <row r="158" spans="1:8" ht="22.5" hidden="1" x14ac:dyDescent="0.25">
      <c r="A158" s="53" t="s">
        <v>4896</v>
      </c>
      <c r="B158" s="95" t="s">
        <v>4638</v>
      </c>
      <c r="C158" s="57">
        <v>0</v>
      </c>
      <c r="D158" s="55">
        <v>3600000</v>
      </c>
      <c r="E158" s="55">
        <v>1500000</v>
      </c>
      <c r="F158" s="57">
        <v>0</v>
      </c>
      <c r="G158" s="55">
        <v>5100000</v>
      </c>
      <c r="H158" s="52"/>
    </row>
    <row r="159" spans="1:8" ht="22.5" hidden="1" x14ac:dyDescent="0.25">
      <c r="A159" s="53" t="s">
        <v>4897</v>
      </c>
      <c r="B159" s="95" t="s">
        <v>4639</v>
      </c>
      <c r="C159" s="57">
        <v>0</v>
      </c>
      <c r="D159" s="55">
        <v>3600000</v>
      </c>
      <c r="E159" s="55">
        <v>1500000</v>
      </c>
      <c r="F159" s="57">
        <v>0</v>
      </c>
      <c r="G159" s="55">
        <v>5100000</v>
      </c>
      <c r="H159" s="52"/>
    </row>
    <row r="160" spans="1:8" ht="22.5" hidden="1" x14ac:dyDescent="0.25">
      <c r="A160" s="53" t="s">
        <v>4928</v>
      </c>
      <c r="B160" s="95" t="s">
        <v>4666</v>
      </c>
      <c r="C160" s="55">
        <v>480640717.83999997</v>
      </c>
      <c r="D160" s="55">
        <v>30000000</v>
      </c>
      <c r="E160" s="55">
        <v>60000000</v>
      </c>
      <c r="F160" s="55">
        <v>4000000</v>
      </c>
      <c r="G160" s="55">
        <v>574640717.84000003</v>
      </c>
      <c r="H160" s="52"/>
    </row>
    <row r="161" spans="1:8" hidden="1" x14ac:dyDescent="0.25">
      <c r="A161" s="53" t="s">
        <v>4898</v>
      </c>
      <c r="B161" s="95" t="s">
        <v>4640</v>
      </c>
      <c r="C161" s="55">
        <v>28139182.690000001</v>
      </c>
      <c r="D161" s="55">
        <v>210236750</v>
      </c>
      <c r="E161" s="55">
        <v>20000000</v>
      </c>
      <c r="F161" s="57">
        <v>0</v>
      </c>
      <c r="G161" s="55">
        <v>258375932.69</v>
      </c>
      <c r="H161" s="52"/>
    </row>
    <row r="162" spans="1:8" hidden="1" x14ac:dyDescent="0.25">
      <c r="A162" s="53" t="s">
        <v>4900</v>
      </c>
      <c r="B162" s="95" t="s">
        <v>4642</v>
      </c>
      <c r="C162" s="55">
        <v>647946736.37</v>
      </c>
      <c r="D162" s="55">
        <v>202200000</v>
      </c>
      <c r="E162" s="55">
        <v>378500000</v>
      </c>
      <c r="F162" s="57">
        <v>0</v>
      </c>
      <c r="G162" s="55">
        <v>1228646736.3699999</v>
      </c>
      <c r="H162" s="52"/>
    </row>
    <row r="163" spans="1:8" ht="22.5" hidden="1" x14ac:dyDescent="0.25">
      <c r="A163" s="53" t="s">
        <v>4951</v>
      </c>
      <c r="B163" s="95" t="s">
        <v>4688</v>
      </c>
      <c r="C163" s="57">
        <v>0</v>
      </c>
      <c r="D163" s="55">
        <v>6000000</v>
      </c>
      <c r="E163" s="57">
        <v>0</v>
      </c>
      <c r="F163" s="57">
        <v>0</v>
      </c>
      <c r="G163" s="55">
        <v>6000000</v>
      </c>
      <c r="H163" s="52"/>
    </row>
    <row r="164" spans="1:8" hidden="1" x14ac:dyDescent="0.25">
      <c r="A164" s="53" t="s">
        <v>4963</v>
      </c>
      <c r="B164" s="95" t="s">
        <v>4700</v>
      </c>
      <c r="C164" s="57">
        <v>0</v>
      </c>
      <c r="D164" s="55">
        <v>7200000</v>
      </c>
      <c r="E164" s="57">
        <v>0</v>
      </c>
      <c r="F164" s="57">
        <v>0</v>
      </c>
      <c r="G164" s="55">
        <v>7200000</v>
      </c>
      <c r="H164" s="52"/>
    </row>
    <row r="165" spans="1:8" hidden="1" x14ac:dyDescent="0.25">
      <c r="A165" s="53" t="s">
        <v>4939</v>
      </c>
      <c r="B165" s="95" t="s">
        <v>4676</v>
      </c>
      <c r="C165" s="55">
        <v>44916936.909999996</v>
      </c>
      <c r="D165" s="55">
        <v>49500000</v>
      </c>
      <c r="E165" s="55">
        <v>1892668000</v>
      </c>
      <c r="F165" s="57">
        <v>0</v>
      </c>
      <c r="G165" s="55">
        <v>1987084936.9100001</v>
      </c>
      <c r="H165" s="52"/>
    </row>
    <row r="166" spans="1:8" hidden="1" x14ac:dyDescent="0.25">
      <c r="A166" s="53" t="s">
        <v>4901</v>
      </c>
      <c r="B166" s="95" t="s">
        <v>4643</v>
      </c>
      <c r="C166" s="55">
        <v>418430645.13</v>
      </c>
      <c r="D166" s="55">
        <v>67580000</v>
      </c>
      <c r="E166" s="55">
        <v>58657000</v>
      </c>
      <c r="F166" s="57">
        <v>0</v>
      </c>
      <c r="G166" s="55">
        <v>544667645.13</v>
      </c>
      <c r="H166" s="52"/>
    </row>
    <row r="167" spans="1:8" ht="22.5" hidden="1" x14ac:dyDescent="0.25">
      <c r="A167" s="53" t="s">
        <v>5031</v>
      </c>
      <c r="B167" s="95" t="s">
        <v>4983</v>
      </c>
      <c r="C167" s="57">
        <v>0</v>
      </c>
      <c r="D167" s="57">
        <v>0</v>
      </c>
      <c r="E167" s="55">
        <v>2683883000</v>
      </c>
      <c r="F167" s="55">
        <v>1750000000</v>
      </c>
      <c r="G167" s="55">
        <v>4433883000</v>
      </c>
      <c r="H167" s="52"/>
    </row>
    <row r="168" spans="1:8" hidden="1" x14ac:dyDescent="0.25">
      <c r="A168" s="53" t="s">
        <v>4902</v>
      </c>
      <c r="B168" s="95" t="s">
        <v>4644</v>
      </c>
      <c r="C168" s="55">
        <v>8460002441.75</v>
      </c>
      <c r="D168" s="55">
        <v>39967500</v>
      </c>
      <c r="E168" s="55">
        <v>200000000</v>
      </c>
      <c r="F168" s="57">
        <v>0</v>
      </c>
      <c r="G168" s="55">
        <v>8699969941.75</v>
      </c>
      <c r="H168" s="52"/>
    </row>
    <row r="169" spans="1:8" hidden="1" x14ac:dyDescent="0.25">
      <c r="A169" s="53" t="s">
        <v>4904</v>
      </c>
      <c r="B169" s="95" t="s">
        <v>4646</v>
      </c>
      <c r="C169" s="57">
        <v>0</v>
      </c>
      <c r="D169" s="55">
        <v>3705000</v>
      </c>
      <c r="E169" s="55">
        <v>2000000</v>
      </c>
      <c r="F169" s="57">
        <v>0</v>
      </c>
      <c r="G169" s="55">
        <v>5705000</v>
      </c>
      <c r="H169" s="52"/>
    </row>
    <row r="170" spans="1:8" hidden="1" x14ac:dyDescent="0.25">
      <c r="A170" s="53" t="s">
        <v>4907</v>
      </c>
      <c r="B170" s="95" t="s">
        <v>4647</v>
      </c>
      <c r="C170" s="57">
        <v>0</v>
      </c>
      <c r="D170" s="55">
        <v>2850000</v>
      </c>
      <c r="E170" s="55">
        <v>2793000</v>
      </c>
      <c r="F170" s="57">
        <v>0</v>
      </c>
      <c r="G170" s="55">
        <v>5643000</v>
      </c>
      <c r="H170" s="52"/>
    </row>
    <row r="171" spans="1:8" hidden="1" x14ac:dyDescent="0.25">
      <c r="A171" s="53" t="s">
        <v>4908</v>
      </c>
      <c r="B171" s="95" t="s">
        <v>4648</v>
      </c>
      <c r="C171" s="57">
        <v>0</v>
      </c>
      <c r="D171" s="55">
        <v>32719000</v>
      </c>
      <c r="E171" s="55">
        <v>23276000</v>
      </c>
      <c r="F171" s="57">
        <v>0</v>
      </c>
      <c r="G171" s="55">
        <v>55995000</v>
      </c>
      <c r="H171" s="52"/>
    </row>
    <row r="172" spans="1:8" hidden="1" x14ac:dyDescent="0.25">
      <c r="A172" s="53" t="s">
        <v>4909</v>
      </c>
      <c r="B172" s="95" t="s">
        <v>4649</v>
      </c>
      <c r="C172" s="57">
        <v>0</v>
      </c>
      <c r="D172" s="55">
        <v>7175350</v>
      </c>
      <c r="E172" s="55">
        <v>5000000</v>
      </c>
      <c r="F172" s="57">
        <v>0</v>
      </c>
      <c r="G172" s="55">
        <v>12175350</v>
      </c>
      <c r="H172" s="52"/>
    </row>
    <row r="173" spans="1:8" ht="22.5" hidden="1" x14ac:dyDescent="0.25">
      <c r="A173" s="53" t="s">
        <v>4767</v>
      </c>
      <c r="B173" s="95" t="s">
        <v>4521</v>
      </c>
      <c r="C173" s="57">
        <v>0</v>
      </c>
      <c r="D173" s="55">
        <v>46222000</v>
      </c>
      <c r="E173" s="57">
        <v>0</v>
      </c>
      <c r="F173" s="57">
        <v>0</v>
      </c>
      <c r="G173" s="55">
        <v>46222000</v>
      </c>
      <c r="H173" s="52"/>
    </row>
    <row r="174" spans="1:8" hidden="1" x14ac:dyDescent="0.25">
      <c r="A174" s="53" t="s">
        <v>4921</v>
      </c>
      <c r="B174" s="95" t="s">
        <v>4659</v>
      </c>
      <c r="C174" s="55">
        <v>166126232.21000001</v>
      </c>
      <c r="D174" s="55">
        <v>63585000</v>
      </c>
      <c r="E174" s="55">
        <v>183117000</v>
      </c>
      <c r="F174" s="57">
        <v>0</v>
      </c>
      <c r="G174" s="55">
        <v>412828232.20999998</v>
      </c>
      <c r="H174" s="52"/>
    </row>
    <row r="175" spans="1:8" hidden="1" x14ac:dyDescent="0.25">
      <c r="A175" s="53" t="s">
        <v>4936</v>
      </c>
      <c r="B175" s="95" t="s">
        <v>4673</v>
      </c>
      <c r="C175" s="57">
        <v>0</v>
      </c>
      <c r="D175" s="55">
        <v>8645000</v>
      </c>
      <c r="E175" s="55">
        <v>2800000000</v>
      </c>
      <c r="F175" s="57">
        <v>0</v>
      </c>
      <c r="G175" s="55">
        <v>2808645000</v>
      </c>
      <c r="H175" s="52"/>
    </row>
    <row r="176" spans="1:8" hidden="1" x14ac:dyDescent="0.25">
      <c r="A176" s="53" t="s">
        <v>4911</v>
      </c>
      <c r="B176" s="95" t="s">
        <v>4650</v>
      </c>
      <c r="C176" s="55">
        <v>193508974.13999999</v>
      </c>
      <c r="D176" s="55">
        <v>63000500</v>
      </c>
      <c r="E176" s="55">
        <v>549000000</v>
      </c>
      <c r="F176" s="57">
        <v>0</v>
      </c>
      <c r="G176" s="55">
        <v>805509474.13999999</v>
      </c>
      <c r="H176" s="52"/>
    </row>
    <row r="177" spans="1:8" hidden="1" x14ac:dyDescent="0.25">
      <c r="A177" s="53" t="s">
        <v>4914</v>
      </c>
      <c r="B177" s="95" t="s">
        <v>4653</v>
      </c>
      <c r="C177" s="55">
        <v>287163584.25999999</v>
      </c>
      <c r="D177" s="55">
        <v>178569000</v>
      </c>
      <c r="E177" s="55">
        <v>258000000</v>
      </c>
      <c r="F177" s="57">
        <v>0</v>
      </c>
      <c r="G177" s="55">
        <v>723732584.25999999</v>
      </c>
      <c r="H177" s="52"/>
    </row>
    <row r="178" spans="1:8" hidden="1" x14ac:dyDescent="0.25">
      <c r="A178" s="53" t="s">
        <v>5032</v>
      </c>
      <c r="B178" s="95" t="s">
        <v>4984</v>
      </c>
      <c r="C178" s="57">
        <v>0</v>
      </c>
      <c r="D178" s="57">
        <v>0</v>
      </c>
      <c r="E178" s="57">
        <v>0</v>
      </c>
      <c r="F178" s="55">
        <v>44500000</v>
      </c>
      <c r="G178" s="55">
        <v>44500000</v>
      </c>
      <c r="H178" s="52"/>
    </row>
    <row r="179" spans="1:8" ht="22.5" hidden="1" x14ac:dyDescent="0.25">
      <c r="A179" s="53" t="s">
        <v>4927</v>
      </c>
      <c r="B179" s="95" t="s">
        <v>4665</v>
      </c>
      <c r="C179" s="55">
        <v>62053807.740000002</v>
      </c>
      <c r="D179" s="55">
        <v>23525000</v>
      </c>
      <c r="E179" s="55">
        <v>562000000</v>
      </c>
      <c r="F179" s="57">
        <v>0</v>
      </c>
      <c r="G179" s="55">
        <v>647578807.74000001</v>
      </c>
      <c r="H179" s="52"/>
    </row>
    <row r="180" spans="1:8" ht="22.5" hidden="1" x14ac:dyDescent="0.25">
      <c r="A180" s="53" t="s">
        <v>4918</v>
      </c>
      <c r="B180" s="95" t="s">
        <v>4656</v>
      </c>
      <c r="C180" s="57">
        <v>0</v>
      </c>
      <c r="D180" s="55">
        <v>28000000</v>
      </c>
      <c r="E180" s="55">
        <v>446147000</v>
      </c>
      <c r="F180" s="57">
        <v>0</v>
      </c>
      <c r="G180" s="55">
        <v>474147000</v>
      </c>
      <c r="H180" s="52"/>
    </row>
    <row r="181" spans="1:8" x14ac:dyDescent="0.25">
      <c r="A181" s="57" t="s">
        <v>5010</v>
      </c>
      <c r="B181" s="57"/>
      <c r="C181" s="103">
        <v>28617380129.16</v>
      </c>
      <c r="D181" s="103">
        <v>2336861850</v>
      </c>
      <c r="E181" s="103">
        <v>15830861000</v>
      </c>
      <c r="F181" s="103">
        <v>8718500000</v>
      </c>
      <c r="G181" s="103">
        <v>55503602979.160004</v>
      </c>
      <c r="H181" s="106">
        <v>0.28999999999999998</v>
      </c>
    </row>
    <row r="182" spans="1:8" x14ac:dyDescent="0.25">
      <c r="A182" s="121" t="s">
        <v>4398</v>
      </c>
      <c r="B182" s="121"/>
      <c r="C182" s="107">
        <v>43230253359.989998</v>
      </c>
      <c r="D182" s="107">
        <v>19326003783</v>
      </c>
      <c r="E182" s="107">
        <v>79621377577.75</v>
      </c>
      <c r="F182" s="107">
        <v>49460752279.260002</v>
      </c>
      <c r="G182" s="107">
        <v>191638387000</v>
      </c>
      <c r="H182" s="108">
        <v>1</v>
      </c>
    </row>
    <row r="183" spans="1:8" x14ac:dyDescent="0.25">
      <c r="A183" s="109"/>
      <c r="B183" s="110"/>
      <c r="C183" s="110"/>
      <c r="D183" s="110"/>
      <c r="E183" s="110"/>
      <c r="F183" s="110"/>
      <c r="G183" s="110"/>
      <c r="H183" s="110"/>
    </row>
  </sheetData>
  <mergeCells count="2">
    <mergeCell ref="A1:H1"/>
    <mergeCell ref="A2:H2"/>
  </mergeCells>
  <pageMargins left="0.70866141732283472" right="0.70866141732283472" top="0.74803149606299213" bottom="0.74803149606299213" header="0.31496062992125984" footer="0.31496062992125984"/>
  <pageSetup paperSize="9" scale="85" firstPageNumber="169" fitToHeight="0" orientation="landscape" useFirstPageNumber="1" horizontalDpi="4294967295" verticalDpi="4294967295" r:id="rId1"/>
  <headerFoot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E17" sqref="E17"/>
    </sheetView>
  </sheetViews>
  <sheetFormatPr defaultRowHeight="15" x14ac:dyDescent="0.25"/>
  <cols>
    <col min="2" max="2" width="49.140625" bestFit="1" customWidth="1"/>
    <col min="3" max="3" width="20.140625" bestFit="1" customWidth="1"/>
  </cols>
  <sheetData>
    <row r="1" spans="1:3" ht="15.75" thickBot="1" x14ac:dyDescent="0.3">
      <c r="A1" s="258" t="s">
        <v>5870</v>
      </c>
      <c r="B1" s="258"/>
    </row>
    <row r="2" spans="1:3" ht="26.25" thickBot="1" x14ac:dyDescent="0.3">
      <c r="A2" s="168" t="s">
        <v>5581</v>
      </c>
      <c r="B2" s="169" t="s">
        <v>5582</v>
      </c>
      <c r="C2" s="170" t="s">
        <v>5603</v>
      </c>
    </row>
    <row r="3" spans="1:3" ht="26.25" thickBot="1" x14ac:dyDescent="0.3">
      <c r="A3" s="171"/>
      <c r="B3" s="172" t="s">
        <v>5871</v>
      </c>
      <c r="C3" s="192">
        <v>173957822451.62</v>
      </c>
    </row>
    <row r="4" spans="1:3" ht="15.75" thickBot="1" x14ac:dyDescent="0.3">
      <c r="A4" s="174">
        <v>1</v>
      </c>
      <c r="B4" s="175" t="s">
        <v>5872</v>
      </c>
      <c r="C4" s="176">
        <v>260282000</v>
      </c>
    </row>
    <row r="5" spans="1:3" ht="15.75" thickBot="1" x14ac:dyDescent="0.3">
      <c r="A5" s="177">
        <v>11</v>
      </c>
      <c r="B5" s="178" t="s">
        <v>5873</v>
      </c>
      <c r="C5" s="179">
        <v>260282000</v>
      </c>
    </row>
    <row r="6" spans="1:3" ht="15.75" thickBot="1" x14ac:dyDescent="0.3">
      <c r="A6" s="180">
        <v>1101</v>
      </c>
      <c r="B6" s="181" t="s">
        <v>5873</v>
      </c>
      <c r="C6" s="182">
        <v>260282000</v>
      </c>
    </row>
    <row r="7" spans="1:3" ht="15.75" thickBot="1" x14ac:dyDescent="0.3">
      <c r="A7" s="174">
        <v>2</v>
      </c>
      <c r="B7" s="175" t="s">
        <v>5584</v>
      </c>
      <c r="C7" s="176">
        <v>102330955603.35001</v>
      </c>
    </row>
    <row r="8" spans="1:3" ht="15.75" thickBot="1" x14ac:dyDescent="0.3">
      <c r="A8" s="177">
        <v>21</v>
      </c>
      <c r="B8" s="178" t="s">
        <v>5585</v>
      </c>
      <c r="C8" s="179">
        <v>102330955603.35001</v>
      </c>
    </row>
    <row r="9" spans="1:3" ht="15.75" thickBot="1" x14ac:dyDescent="0.3">
      <c r="A9" s="180">
        <v>2101</v>
      </c>
      <c r="B9" s="181" t="s">
        <v>5586</v>
      </c>
      <c r="C9" s="182">
        <v>102330955603.35001</v>
      </c>
    </row>
    <row r="10" spans="1:3" ht="15.75" thickBot="1" x14ac:dyDescent="0.3">
      <c r="A10" s="174">
        <v>3</v>
      </c>
      <c r="B10" s="175" t="s">
        <v>5587</v>
      </c>
      <c r="C10" s="176">
        <v>51468709848.269997</v>
      </c>
    </row>
    <row r="11" spans="1:3" ht="15.75" thickBot="1" x14ac:dyDescent="0.3">
      <c r="A11" s="177">
        <v>31</v>
      </c>
      <c r="B11" s="178" t="s">
        <v>5588</v>
      </c>
      <c r="C11" s="179">
        <v>51468709848.269997</v>
      </c>
    </row>
    <row r="12" spans="1:3" ht="15.75" thickBot="1" x14ac:dyDescent="0.3">
      <c r="A12" s="180">
        <v>3101</v>
      </c>
      <c r="B12" s="181" t="s">
        <v>5587</v>
      </c>
      <c r="C12" s="182">
        <v>51468709848.269997</v>
      </c>
    </row>
    <row r="13" spans="1:3" ht="15.75" thickBot="1" x14ac:dyDescent="0.3">
      <c r="A13" s="174">
        <v>8</v>
      </c>
      <c r="B13" s="175" t="s">
        <v>5589</v>
      </c>
      <c r="C13" s="176">
        <v>3761875000</v>
      </c>
    </row>
    <row r="14" spans="1:3" ht="15.75" thickBot="1" x14ac:dyDescent="0.3">
      <c r="A14" s="177">
        <v>81</v>
      </c>
      <c r="B14" s="178" t="s">
        <v>5590</v>
      </c>
      <c r="C14" s="179">
        <v>40000000</v>
      </c>
    </row>
    <row r="15" spans="1:3" ht="15.75" thickBot="1" x14ac:dyDescent="0.3">
      <c r="A15" s="180">
        <v>8121</v>
      </c>
      <c r="B15" s="181" t="s">
        <v>5591</v>
      </c>
      <c r="C15" s="182">
        <v>40000000</v>
      </c>
    </row>
    <row r="16" spans="1:3" ht="15.75" thickBot="1" x14ac:dyDescent="0.3">
      <c r="A16" s="177">
        <v>83</v>
      </c>
      <c r="B16" s="178" t="s">
        <v>5592</v>
      </c>
      <c r="C16" s="179">
        <v>3721875000</v>
      </c>
    </row>
    <row r="17" spans="1:3" ht="15.75" thickBot="1" x14ac:dyDescent="0.3">
      <c r="A17" s="180">
        <v>8304</v>
      </c>
      <c r="B17" s="181" t="s">
        <v>5874</v>
      </c>
      <c r="C17" s="182">
        <v>645000000</v>
      </c>
    </row>
    <row r="18" spans="1:3" ht="15.75" thickBot="1" x14ac:dyDescent="0.3">
      <c r="A18" s="180">
        <v>8307</v>
      </c>
      <c r="B18" s="181" t="s">
        <v>5593</v>
      </c>
      <c r="C18" s="182">
        <v>3076875000</v>
      </c>
    </row>
    <row r="19" spans="1:3" ht="15.75" thickBot="1" x14ac:dyDescent="0.3">
      <c r="A19" s="174">
        <v>9</v>
      </c>
      <c r="B19" s="175" t="s">
        <v>5594</v>
      </c>
      <c r="C19" s="176">
        <v>16136000000</v>
      </c>
    </row>
    <row r="20" spans="1:3" ht="15.75" thickBot="1" x14ac:dyDescent="0.3">
      <c r="A20" s="177">
        <v>91</v>
      </c>
      <c r="B20" s="178" t="s">
        <v>5595</v>
      </c>
      <c r="C20" s="179">
        <v>11280000000</v>
      </c>
    </row>
    <row r="21" spans="1:3" ht="15.75" thickBot="1" x14ac:dyDescent="0.3">
      <c r="A21" s="180">
        <v>9101</v>
      </c>
      <c r="B21" s="181" t="s">
        <v>5875</v>
      </c>
      <c r="C21" s="182">
        <v>9780000000</v>
      </c>
    </row>
    <row r="22" spans="1:3" ht="15.75" thickBot="1" x14ac:dyDescent="0.3">
      <c r="A22" s="180">
        <v>9111</v>
      </c>
      <c r="B22" s="181" t="s">
        <v>5876</v>
      </c>
      <c r="C22" s="182">
        <v>1500000000</v>
      </c>
    </row>
    <row r="23" spans="1:3" ht="15.75" thickBot="1" x14ac:dyDescent="0.3">
      <c r="A23" s="177">
        <v>93</v>
      </c>
      <c r="B23" s="178" t="s">
        <v>5596</v>
      </c>
      <c r="C23" s="179">
        <v>4856000000</v>
      </c>
    </row>
    <row r="24" spans="1:3" ht="15.75" thickBot="1" x14ac:dyDescent="0.3">
      <c r="A24" s="180">
        <v>9301</v>
      </c>
      <c r="B24" s="181" t="s">
        <v>5597</v>
      </c>
      <c r="C24" s="182">
        <v>750000000</v>
      </c>
    </row>
    <row r="25" spans="1:3" ht="15.75" thickBot="1" x14ac:dyDescent="0.3">
      <c r="A25" s="180">
        <v>9310</v>
      </c>
      <c r="B25" s="181" t="s">
        <v>5877</v>
      </c>
      <c r="C25" s="182">
        <v>3260000000</v>
      </c>
    </row>
    <row r="26" spans="1:3" ht="15.75" thickBot="1" x14ac:dyDescent="0.3">
      <c r="A26" s="180">
        <v>9311</v>
      </c>
      <c r="B26" s="181" t="s">
        <v>5878</v>
      </c>
      <c r="C26" s="182">
        <v>846000000</v>
      </c>
    </row>
    <row r="27" spans="1:3" x14ac:dyDescent="0.25">
      <c r="A27" s="150"/>
    </row>
  </sheetData>
  <mergeCells count="1">
    <mergeCell ref="A1:B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2"/>
  <sheetViews>
    <sheetView workbookViewId="0">
      <selection activeCell="B6" sqref="B6"/>
    </sheetView>
  </sheetViews>
  <sheetFormatPr defaultRowHeight="15" x14ac:dyDescent="0.25"/>
  <cols>
    <col min="2" max="2" width="113.140625" bestFit="1" customWidth="1"/>
    <col min="3" max="6" width="27" bestFit="1" customWidth="1"/>
  </cols>
  <sheetData>
    <row r="1" spans="1:6" ht="15.75" thickBot="1" x14ac:dyDescent="0.3">
      <c r="A1" s="258" t="s">
        <v>5879</v>
      </c>
      <c r="B1" s="258"/>
    </row>
    <row r="2" spans="1:6" ht="26.25" thickBot="1" x14ac:dyDescent="0.3">
      <c r="A2" s="168" t="s">
        <v>5581</v>
      </c>
      <c r="B2" s="169" t="s">
        <v>5598</v>
      </c>
      <c r="C2" s="170" t="s">
        <v>5846</v>
      </c>
      <c r="D2" s="170" t="s">
        <v>5847</v>
      </c>
      <c r="E2" s="170" t="s">
        <v>5848</v>
      </c>
      <c r="F2" s="170" t="s">
        <v>5849</v>
      </c>
    </row>
    <row r="3" spans="1:6" ht="15.75" thickBot="1" x14ac:dyDescent="0.3">
      <c r="A3" s="193">
        <v>1</v>
      </c>
      <c r="B3" s="194" t="s">
        <v>4421</v>
      </c>
      <c r="C3" s="195">
        <v>21716200045.310001</v>
      </c>
      <c r="D3" s="195">
        <v>158110022790.32001</v>
      </c>
      <c r="E3" s="195">
        <v>16745034696.780001</v>
      </c>
      <c r="F3" s="195">
        <v>173957822451.62</v>
      </c>
    </row>
    <row r="4" spans="1:6" ht="15.75" thickBot="1" x14ac:dyDescent="0.3">
      <c r="A4" s="196">
        <v>11</v>
      </c>
      <c r="B4" s="197" t="s">
        <v>5880</v>
      </c>
      <c r="C4" s="198" t="s">
        <v>5614</v>
      </c>
      <c r="D4" s="199">
        <v>60022821398.230003</v>
      </c>
      <c r="E4" s="198" t="s">
        <v>5614</v>
      </c>
      <c r="F4" s="199">
        <v>68103044448.400002</v>
      </c>
    </row>
    <row r="5" spans="1:6" ht="15.75" thickBot="1" x14ac:dyDescent="0.3">
      <c r="A5" s="174">
        <v>1101</v>
      </c>
      <c r="B5" s="175" t="s">
        <v>5880</v>
      </c>
      <c r="C5" s="200" t="s">
        <v>5614</v>
      </c>
      <c r="D5" s="201">
        <v>60022821398.230003</v>
      </c>
      <c r="E5" s="200" t="s">
        <v>5614</v>
      </c>
      <c r="F5" s="201">
        <v>68103044448.400002</v>
      </c>
    </row>
    <row r="6" spans="1:6" ht="15.75" thickBot="1" x14ac:dyDescent="0.3">
      <c r="A6" s="177">
        <v>110101</v>
      </c>
      <c r="B6" s="178" t="s">
        <v>5881</v>
      </c>
      <c r="C6" s="178" t="s">
        <v>5614</v>
      </c>
      <c r="D6" s="202">
        <v>44997045222.230003</v>
      </c>
      <c r="E6" s="178" t="s">
        <v>5614</v>
      </c>
      <c r="F6" s="202">
        <v>47923044448</v>
      </c>
    </row>
    <row r="7" spans="1:6" ht="15.75" thickBot="1" x14ac:dyDescent="0.3">
      <c r="A7" s="180">
        <v>11010101</v>
      </c>
      <c r="B7" s="181" t="s">
        <v>5327</v>
      </c>
      <c r="C7" s="181" t="s">
        <v>5614</v>
      </c>
      <c r="D7" s="203">
        <v>33413267659</v>
      </c>
      <c r="E7" s="181" t="s">
        <v>5614</v>
      </c>
      <c r="F7" s="203">
        <v>33242755920</v>
      </c>
    </row>
    <row r="8" spans="1:6" ht="15.75" thickBot="1" x14ac:dyDescent="0.3">
      <c r="A8" s="180">
        <v>11010104</v>
      </c>
      <c r="B8" s="181" t="s">
        <v>5328</v>
      </c>
      <c r="C8" s="181" t="s">
        <v>5614</v>
      </c>
      <c r="D8" s="181" t="s">
        <v>5614</v>
      </c>
      <c r="E8" s="181" t="s">
        <v>5614</v>
      </c>
      <c r="F8" s="203">
        <v>2200000000</v>
      </c>
    </row>
    <row r="9" spans="1:6" ht="15.75" thickBot="1" x14ac:dyDescent="0.3">
      <c r="A9" s="180">
        <v>11010106</v>
      </c>
      <c r="B9" s="181" t="s">
        <v>5329</v>
      </c>
      <c r="C9" s="181" t="s">
        <v>5614</v>
      </c>
      <c r="D9" s="203">
        <v>11583777563.23</v>
      </c>
      <c r="E9" s="181" t="s">
        <v>5614</v>
      </c>
      <c r="F9" s="203">
        <v>12480288528</v>
      </c>
    </row>
    <row r="10" spans="1:6" ht="15.75" thickBot="1" x14ac:dyDescent="0.3">
      <c r="A10" s="177">
        <v>110102</v>
      </c>
      <c r="B10" s="178" t="s">
        <v>5882</v>
      </c>
      <c r="C10" s="178" t="s">
        <v>5614</v>
      </c>
      <c r="D10" s="202">
        <v>12925776176</v>
      </c>
      <c r="E10" s="178" t="s">
        <v>5614</v>
      </c>
      <c r="F10" s="202">
        <v>12120000000</v>
      </c>
    </row>
    <row r="11" spans="1:6" ht="15.75" thickBot="1" x14ac:dyDescent="0.3">
      <c r="A11" s="180">
        <v>11010201</v>
      </c>
      <c r="B11" s="181" t="s">
        <v>5330</v>
      </c>
      <c r="C11" s="181" t="s">
        <v>5614</v>
      </c>
      <c r="D11" s="203">
        <v>12925776176</v>
      </c>
      <c r="E11" s="181" t="s">
        <v>5614</v>
      </c>
      <c r="F11" s="203">
        <v>12120000000</v>
      </c>
    </row>
    <row r="12" spans="1:6" ht="15.75" thickBot="1" x14ac:dyDescent="0.3">
      <c r="A12" s="177">
        <v>110103</v>
      </c>
      <c r="B12" s="178" t="s">
        <v>5883</v>
      </c>
      <c r="C12" s="178" t="s">
        <v>5614</v>
      </c>
      <c r="D12" s="202">
        <v>2100000000</v>
      </c>
      <c r="E12" s="178" t="s">
        <v>5614</v>
      </c>
      <c r="F12" s="202">
        <v>8060000000.3999996</v>
      </c>
    </row>
    <row r="13" spans="1:6" ht="15.75" thickBot="1" x14ac:dyDescent="0.3">
      <c r="A13" s="180">
        <v>11010301</v>
      </c>
      <c r="B13" s="181" t="s">
        <v>5331</v>
      </c>
      <c r="C13" s="181" t="s">
        <v>5614</v>
      </c>
      <c r="D13" s="203">
        <v>2100000000</v>
      </c>
      <c r="E13" s="181" t="s">
        <v>5614</v>
      </c>
      <c r="F13" s="203">
        <v>8060000000.3999996</v>
      </c>
    </row>
    <row r="14" spans="1:6" ht="15.75" thickBot="1" x14ac:dyDescent="0.3">
      <c r="A14" s="196">
        <v>12</v>
      </c>
      <c r="B14" s="197" t="s">
        <v>5884</v>
      </c>
      <c r="C14" s="199">
        <v>16956898911.07</v>
      </c>
      <c r="D14" s="199">
        <v>30128132248.310001</v>
      </c>
      <c r="E14" s="199">
        <v>16015089234.01</v>
      </c>
      <c r="F14" s="199">
        <v>31655963003.220001</v>
      </c>
    </row>
    <row r="15" spans="1:6" ht="15.75" thickBot="1" x14ac:dyDescent="0.3">
      <c r="A15" s="174">
        <v>1201</v>
      </c>
      <c r="B15" s="175" t="s">
        <v>5885</v>
      </c>
      <c r="C15" s="201">
        <v>13311387329.440001</v>
      </c>
      <c r="D15" s="201">
        <v>19446506848.27</v>
      </c>
      <c r="E15" s="201">
        <v>12658645315.25</v>
      </c>
      <c r="F15" s="201">
        <v>19307774848.310001</v>
      </c>
    </row>
    <row r="16" spans="1:6" ht="15.75" thickBot="1" x14ac:dyDescent="0.3">
      <c r="A16" s="177">
        <v>120101</v>
      </c>
      <c r="B16" s="178" t="s">
        <v>5886</v>
      </c>
      <c r="C16" s="202">
        <v>13311387329.440001</v>
      </c>
      <c r="D16" s="202">
        <v>19446506848.27</v>
      </c>
      <c r="E16" s="202">
        <v>12658645315.25</v>
      </c>
      <c r="F16" s="202">
        <v>19307774848.310001</v>
      </c>
    </row>
    <row r="17" spans="1:6" ht="15.75" thickBot="1" x14ac:dyDescent="0.3">
      <c r="A17" s="180">
        <v>12010101</v>
      </c>
      <c r="B17" s="181" t="s">
        <v>5343</v>
      </c>
      <c r="C17" s="203">
        <v>11901757756.67</v>
      </c>
      <c r="D17" s="203">
        <v>16000000000</v>
      </c>
      <c r="E17" s="203">
        <v>11589157786.84</v>
      </c>
      <c r="F17" s="203">
        <v>16337608000</v>
      </c>
    </row>
    <row r="18" spans="1:6" ht="15.75" thickBot="1" x14ac:dyDescent="0.3">
      <c r="A18" s="180">
        <v>12010104</v>
      </c>
      <c r="B18" s="181" t="s">
        <v>5344</v>
      </c>
      <c r="C18" s="203">
        <v>36436163.009999998</v>
      </c>
      <c r="D18" s="203">
        <v>200000000</v>
      </c>
      <c r="E18" s="203">
        <v>25420807.350000001</v>
      </c>
      <c r="F18" s="203">
        <v>174597000.40000001</v>
      </c>
    </row>
    <row r="19" spans="1:6" ht="15.75" thickBot="1" x14ac:dyDescent="0.3">
      <c r="A19" s="180">
        <v>12010107</v>
      </c>
      <c r="B19" s="181" t="s">
        <v>5345</v>
      </c>
      <c r="C19" s="203">
        <v>18160443.75</v>
      </c>
      <c r="D19" s="203">
        <v>100000000</v>
      </c>
      <c r="E19" s="203">
        <v>25033144.77</v>
      </c>
      <c r="F19" s="203">
        <v>80000000</v>
      </c>
    </row>
    <row r="20" spans="1:6" ht="15.75" thickBot="1" x14ac:dyDescent="0.3">
      <c r="A20" s="180">
        <v>12010110</v>
      </c>
      <c r="B20" s="181" t="s">
        <v>5346</v>
      </c>
      <c r="C20" s="203">
        <v>779386756.69000006</v>
      </c>
      <c r="D20" s="203">
        <v>2400000000</v>
      </c>
      <c r="E20" s="203">
        <v>629256409.75999999</v>
      </c>
      <c r="F20" s="203">
        <v>1290000000</v>
      </c>
    </row>
    <row r="21" spans="1:6" ht="15.75" thickBot="1" x14ac:dyDescent="0.3">
      <c r="A21" s="180">
        <v>12010112</v>
      </c>
      <c r="B21" s="181" t="s">
        <v>5347</v>
      </c>
      <c r="C21" s="203">
        <v>424297229.97000003</v>
      </c>
      <c r="D21" s="203">
        <v>450937000</v>
      </c>
      <c r="E21" s="203">
        <v>389722534.02999997</v>
      </c>
      <c r="F21" s="203">
        <v>929999999.63999999</v>
      </c>
    </row>
    <row r="22" spans="1:6" ht="15.75" thickBot="1" x14ac:dyDescent="0.3">
      <c r="A22" s="180">
        <v>12010113</v>
      </c>
      <c r="B22" s="181" t="s">
        <v>5348</v>
      </c>
      <c r="C22" s="181" t="s">
        <v>5614</v>
      </c>
      <c r="D22" s="181" t="s">
        <v>5614</v>
      </c>
      <c r="E22" s="203">
        <v>54632.5</v>
      </c>
      <c r="F22" s="203">
        <v>200000000</v>
      </c>
    </row>
    <row r="23" spans="1:6" ht="15.75" thickBot="1" x14ac:dyDescent="0.3">
      <c r="A23" s="180">
        <v>12010114</v>
      </c>
      <c r="B23" s="181" t="s">
        <v>5389</v>
      </c>
      <c r="C23" s="203">
        <v>151348979.34999999</v>
      </c>
      <c r="D23" s="203">
        <v>295569848.26999998</v>
      </c>
      <c r="E23" s="181" t="s">
        <v>5614</v>
      </c>
      <c r="F23" s="203">
        <v>295569848.26999998</v>
      </c>
    </row>
    <row r="24" spans="1:6" ht="15.75" thickBot="1" x14ac:dyDescent="0.3">
      <c r="A24" s="174">
        <v>1202</v>
      </c>
      <c r="B24" s="175" t="s">
        <v>5887</v>
      </c>
      <c r="C24" s="201">
        <v>3645511581.6300001</v>
      </c>
      <c r="D24" s="201">
        <v>10681625400.040001</v>
      </c>
      <c r="E24" s="201">
        <v>3356443918.7600002</v>
      </c>
      <c r="F24" s="201">
        <v>12348188154.91</v>
      </c>
    </row>
    <row r="25" spans="1:6" ht="15.75" thickBot="1" x14ac:dyDescent="0.3">
      <c r="A25" s="177">
        <v>120201</v>
      </c>
      <c r="B25" s="178" t="s">
        <v>5888</v>
      </c>
      <c r="C25" s="202">
        <v>584941133.58000004</v>
      </c>
      <c r="D25" s="202">
        <v>1323841142.6800001</v>
      </c>
      <c r="E25" s="202">
        <v>695738269.63999999</v>
      </c>
      <c r="F25" s="202">
        <v>2229946218.1199999</v>
      </c>
    </row>
    <row r="26" spans="1:6" ht="15.75" thickBot="1" x14ac:dyDescent="0.3">
      <c r="A26" s="180">
        <v>12020109</v>
      </c>
      <c r="B26" s="181" t="s">
        <v>5383</v>
      </c>
      <c r="C26" s="181" t="s">
        <v>5614</v>
      </c>
      <c r="D26" s="203">
        <v>960000</v>
      </c>
      <c r="E26" s="203">
        <v>160000</v>
      </c>
      <c r="F26" s="181" t="s">
        <v>5614</v>
      </c>
    </row>
    <row r="27" spans="1:6" ht="15.75" thickBot="1" x14ac:dyDescent="0.3">
      <c r="A27" s="180">
        <v>12020119</v>
      </c>
      <c r="B27" s="181" t="s">
        <v>5308</v>
      </c>
      <c r="C27" s="203">
        <v>3450000</v>
      </c>
      <c r="D27" s="203">
        <v>21000000</v>
      </c>
      <c r="E27" s="203">
        <v>2450000</v>
      </c>
      <c r="F27" s="203">
        <v>99999999.959999993</v>
      </c>
    </row>
    <row r="28" spans="1:6" ht="15.75" thickBot="1" x14ac:dyDescent="0.3">
      <c r="A28" s="180">
        <v>12020122</v>
      </c>
      <c r="B28" s="181" t="s">
        <v>5309</v>
      </c>
      <c r="C28" s="203">
        <v>2550000</v>
      </c>
      <c r="D28" s="203">
        <v>5000000</v>
      </c>
      <c r="E28" s="203">
        <v>4000000</v>
      </c>
      <c r="F28" s="203">
        <v>194111666.63999999</v>
      </c>
    </row>
    <row r="29" spans="1:6" ht="15.75" thickBot="1" x14ac:dyDescent="0.3">
      <c r="A29" s="180">
        <v>12020126</v>
      </c>
      <c r="B29" s="181" t="s">
        <v>5310</v>
      </c>
      <c r="C29" s="181" t="s">
        <v>5614</v>
      </c>
      <c r="D29" s="203">
        <v>9000000</v>
      </c>
      <c r="E29" s="203">
        <v>532000</v>
      </c>
      <c r="F29" s="203">
        <v>20000000</v>
      </c>
    </row>
    <row r="30" spans="1:6" ht="15.75" thickBot="1" x14ac:dyDescent="0.3">
      <c r="A30" s="180">
        <v>12020129</v>
      </c>
      <c r="B30" s="181" t="s">
        <v>5289</v>
      </c>
      <c r="C30" s="181" t="s">
        <v>5614</v>
      </c>
      <c r="D30" s="203">
        <v>78056000</v>
      </c>
      <c r="E30" s="203">
        <v>131849979.15000001</v>
      </c>
      <c r="F30" s="203">
        <v>251826000</v>
      </c>
    </row>
    <row r="31" spans="1:6" ht="15.75" thickBot="1" x14ac:dyDescent="0.3">
      <c r="A31" s="180">
        <v>12020132</v>
      </c>
      <c r="B31" s="181" t="s">
        <v>5349</v>
      </c>
      <c r="C31" s="203">
        <v>98039000</v>
      </c>
      <c r="D31" s="203">
        <v>300000000</v>
      </c>
      <c r="E31" s="203">
        <v>72774400</v>
      </c>
      <c r="F31" s="203">
        <v>240000000</v>
      </c>
    </row>
    <row r="32" spans="1:6" ht="15.75" thickBot="1" x14ac:dyDescent="0.3">
      <c r="A32" s="180">
        <v>12020133</v>
      </c>
      <c r="B32" s="181" t="s">
        <v>5350</v>
      </c>
      <c r="C32" s="203">
        <v>47268900</v>
      </c>
      <c r="D32" s="203">
        <v>82290000</v>
      </c>
      <c r="E32" s="203">
        <v>39330800</v>
      </c>
      <c r="F32" s="203">
        <v>100000000</v>
      </c>
    </row>
    <row r="33" spans="1:6" ht="15.75" thickBot="1" x14ac:dyDescent="0.3">
      <c r="A33" s="180">
        <v>12020134</v>
      </c>
      <c r="B33" s="181" t="s">
        <v>5391</v>
      </c>
      <c r="C33" s="203">
        <v>62000</v>
      </c>
      <c r="D33" s="203">
        <v>14341308.800000001</v>
      </c>
      <c r="E33" s="203">
        <v>3423562</v>
      </c>
      <c r="F33" s="203">
        <v>14341308.800000001</v>
      </c>
    </row>
    <row r="34" spans="1:6" ht="15.75" thickBot="1" x14ac:dyDescent="0.3">
      <c r="A34" s="180">
        <v>12020135</v>
      </c>
      <c r="B34" s="181" t="s">
        <v>5384</v>
      </c>
      <c r="C34" s="203">
        <v>11677550</v>
      </c>
      <c r="D34" s="203">
        <v>64724249.880000003</v>
      </c>
      <c r="E34" s="203">
        <v>6431250</v>
      </c>
      <c r="F34" s="203">
        <v>63000000</v>
      </c>
    </row>
    <row r="35" spans="1:6" ht="15.75" thickBot="1" x14ac:dyDescent="0.3">
      <c r="A35" s="180">
        <v>12020143</v>
      </c>
      <c r="B35" s="181" t="s">
        <v>5311</v>
      </c>
      <c r="C35" s="203">
        <v>20260000</v>
      </c>
      <c r="D35" s="203">
        <v>35000000</v>
      </c>
      <c r="E35" s="203">
        <v>18537500</v>
      </c>
      <c r="F35" s="203">
        <v>35000000</v>
      </c>
    </row>
    <row r="36" spans="1:6" ht="15.75" thickBot="1" x14ac:dyDescent="0.3">
      <c r="A36" s="180">
        <v>12020144</v>
      </c>
      <c r="B36" s="181" t="s">
        <v>5312</v>
      </c>
      <c r="C36" s="203">
        <v>1892500</v>
      </c>
      <c r="D36" s="203">
        <v>3000000</v>
      </c>
      <c r="E36" s="203">
        <v>1997500</v>
      </c>
      <c r="F36" s="203">
        <v>192111666.72</v>
      </c>
    </row>
    <row r="37" spans="1:6" ht="15.75" thickBot="1" x14ac:dyDescent="0.3">
      <c r="A37" s="180">
        <v>12020145</v>
      </c>
      <c r="B37" s="181" t="s">
        <v>5313</v>
      </c>
      <c r="C37" s="203">
        <v>4893000</v>
      </c>
      <c r="D37" s="203">
        <v>10000000</v>
      </c>
      <c r="E37" s="203">
        <v>4400000</v>
      </c>
      <c r="F37" s="203">
        <v>10000000</v>
      </c>
    </row>
    <row r="38" spans="1:6" ht="15.75" thickBot="1" x14ac:dyDescent="0.3">
      <c r="A38" s="180">
        <v>12020146</v>
      </c>
      <c r="B38" s="181" t="s">
        <v>5290</v>
      </c>
      <c r="C38" s="181" t="s">
        <v>5614</v>
      </c>
      <c r="D38" s="203">
        <v>18000000</v>
      </c>
      <c r="E38" s="203">
        <v>18851000</v>
      </c>
      <c r="F38" s="203">
        <v>36000000</v>
      </c>
    </row>
    <row r="39" spans="1:6" ht="15.75" thickBot="1" x14ac:dyDescent="0.3">
      <c r="A39" s="180">
        <v>12020147</v>
      </c>
      <c r="B39" s="181" t="s">
        <v>5291</v>
      </c>
      <c r="C39" s="203">
        <v>11853500</v>
      </c>
      <c r="D39" s="203">
        <v>60113576</v>
      </c>
      <c r="E39" s="203">
        <v>22993000</v>
      </c>
      <c r="F39" s="203">
        <v>511513576</v>
      </c>
    </row>
    <row r="40" spans="1:6" ht="15.75" thickBot="1" x14ac:dyDescent="0.3">
      <c r="A40" s="180">
        <v>12020148</v>
      </c>
      <c r="B40" s="181" t="s">
        <v>5399</v>
      </c>
      <c r="C40" s="203">
        <v>500000</v>
      </c>
      <c r="D40" s="203">
        <v>720000</v>
      </c>
      <c r="E40" s="203">
        <v>500000</v>
      </c>
      <c r="F40" s="203">
        <v>1200000</v>
      </c>
    </row>
    <row r="41" spans="1:6" ht="15.75" thickBot="1" x14ac:dyDescent="0.3">
      <c r="A41" s="180">
        <v>12020149</v>
      </c>
      <c r="B41" s="181" t="s">
        <v>5400</v>
      </c>
      <c r="C41" s="203">
        <v>160000</v>
      </c>
      <c r="D41" s="203">
        <v>210000</v>
      </c>
      <c r="E41" s="203">
        <v>200000</v>
      </c>
      <c r="F41" s="203">
        <v>240000</v>
      </c>
    </row>
    <row r="42" spans="1:6" ht="15.75" thickBot="1" x14ac:dyDescent="0.3">
      <c r="A42" s="180">
        <v>12020150</v>
      </c>
      <c r="B42" s="181" t="s">
        <v>5301</v>
      </c>
      <c r="C42" s="203">
        <v>1158000</v>
      </c>
      <c r="D42" s="203">
        <v>20000000</v>
      </c>
      <c r="E42" s="203">
        <v>208500</v>
      </c>
      <c r="F42" s="203">
        <v>97000000</v>
      </c>
    </row>
    <row r="43" spans="1:6" ht="15.75" thickBot="1" x14ac:dyDescent="0.3">
      <c r="A43" s="180">
        <v>12020151</v>
      </c>
      <c r="B43" s="181" t="s">
        <v>5302</v>
      </c>
      <c r="C43" s="203">
        <v>55860363.390000001</v>
      </c>
      <c r="D43" s="203">
        <v>91502000</v>
      </c>
      <c r="E43" s="203">
        <v>45384240</v>
      </c>
      <c r="F43" s="203">
        <v>126502000</v>
      </c>
    </row>
    <row r="44" spans="1:6" ht="15.75" thickBot="1" x14ac:dyDescent="0.3">
      <c r="A44" s="180">
        <v>12020152</v>
      </c>
      <c r="B44" s="181" t="s">
        <v>5386</v>
      </c>
      <c r="C44" s="203">
        <v>56546050</v>
      </c>
      <c r="D44" s="203">
        <v>71600000</v>
      </c>
      <c r="E44" s="203">
        <v>67062250</v>
      </c>
      <c r="F44" s="203">
        <v>60000000</v>
      </c>
    </row>
    <row r="45" spans="1:6" ht="15.75" thickBot="1" x14ac:dyDescent="0.3">
      <c r="A45" s="180">
        <v>12020153</v>
      </c>
      <c r="B45" s="181" t="s">
        <v>5359</v>
      </c>
      <c r="C45" s="203">
        <v>46727300</v>
      </c>
      <c r="D45" s="203">
        <v>94500000</v>
      </c>
      <c r="E45" s="203">
        <v>39359400</v>
      </c>
      <c r="F45" s="203">
        <v>110000000</v>
      </c>
    </row>
    <row r="46" spans="1:6" ht="15.75" thickBot="1" x14ac:dyDescent="0.3">
      <c r="A46" s="180">
        <v>12020154</v>
      </c>
      <c r="B46" s="181" t="s">
        <v>5351</v>
      </c>
      <c r="C46" s="203">
        <v>178296505</v>
      </c>
      <c r="D46" s="203">
        <v>300000000</v>
      </c>
      <c r="E46" s="203">
        <v>156955700</v>
      </c>
      <c r="F46" s="181" t="s">
        <v>5614</v>
      </c>
    </row>
    <row r="47" spans="1:6" ht="15.75" thickBot="1" x14ac:dyDescent="0.3">
      <c r="A47" s="180">
        <v>12020155</v>
      </c>
      <c r="B47" s="181" t="s">
        <v>5292</v>
      </c>
      <c r="C47" s="181" t="s">
        <v>5614</v>
      </c>
      <c r="D47" s="203">
        <v>2000000</v>
      </c>
      <c r="E47" s="181" t="s">
        <v>5614</v>
      </c>
      <c r="F47" s="203">
        <v>2100000</v>
      </c>
    </row>
    <row r="48" spans="1:6" ht="15.75" thickBot="1" x14ac:dyDescent="0.3">
      <c r="A48" s="180">
        <v>12020157</v>
      </c>
      <c r="B48" s="181" t="s">
        <v>5314</v>
      </c>
      <c r="C48" s="203">
        <v>1325000</v>
      </c>
      <c r="D48" s="203">
        <v>5000000</v>
      </c>
      <c r="E48" s="203">
        <v>1075000</v>
      </c>
      <c r="F48" s="203">
        <v>5000000</v>
      </c>
    </row>
    <row r="49" spans="1:6" ht="15.75" thickBot="1" x14ac:dyDescent="0.3">
      <c r="A49" s="180">
        <v>12020159</v>
      </c>
      <c r="B49" s="181" t="s">
        <v>5415</v>
      </c>
      <c r="C49" s="203">
        <v>42421465.189999998</v>
      </c>
      <c r="D49" s="203">
        <v>30824008</v>
      </c>
      <c r="E49" s="203">
        <v>57262188.490000002</v>
      </c>
      <c r="F49" s="203">
        <v>20000000</v>
      </c>
    </row>
    <row r="50" spans="1:6" ht="15.75" thickBot="1" x14ac:dyDescent="0.3">
      <c r="A50" s="180">
        <v>12020160</v>
      </c>
      <c r="B50" s="181" t="s">
        <v>5416</v>
      </c>
      <c r="C50" s="181" t="s">
        <v>5614</v>
      </c>
      <c r="D50" s="203">
        <v>6000000</v>
      </c>
      <c r="E50" s="181" t="s">
        <v>5614</v>
      </c>
      <c r="F50" s="203">
        <v>40000000</v>
      </c>
    </row>
    <row r="51" spans="1:6" ht="15.75" thickBot="1" x14ac:dyDescent="0.3">
      <c r="A51" s="177">
        <v>120204</v>
      </c>
      <c r="B51" s="178" t="s">
        <v>5889</v>
      </c>
      <c r="C51" s="202">
        <v>1711127461.03</v>
      </c>
      <c r="D51" s="202">
        <v>3927549161.2800002</v>
      </c>
      <c r="E51" s="202">
        <v>1143710867.3599999</v>
      </c>
      <c r="F51" s="202">
        <v>4805069232.4700003</v>
      </c>
    </row>
    <row r="52" spans="1:6" ht="15.75" thickBot="1" x14ac:dyDescent="0.3">
      <c r="A52" s="180">
        <v>12020401</v>
      </c>
      <c r="B52" s="181" t="s">
        <v>5377</v>
      </c>
      <c r="C52" s="203">
        <v>71267631.299999997</v>
      </c>
      <c r="D52" s="203">
        <v>98234000</v>
      </c>
      <c r="E52" s="203">
        <v>69712608.310000002</v>
      </c>
      <c r="F52" s="203">
        <v>224239000.03999999</v>
      </c>
    </row>
    <row r="53" spans="1:6" ht="15.75" thickBot="1" x14ac:dyDescent="0.3">
      <c r="A53" s="180">
        <v>12020417</v>
      </c>
      <c r="B53" s="181" t="s">
        <v>5332</v>
      </c>
      <c r="C53" s="203">
        <v>72167259.890000001</v>
      </c>
      <c r="D53" s="203">
        <v>374451000</v>
      </c>
      <c r="E53" s="203">
        <v>4477585.32</v>
      </c>
      <c r="F53" s="203">
        <v>115600000</v>
      </c>
    </row>
    <row r="54" spans="1:6" ht="15.75" thickBot="1" x14ac:dyDescent="0.3">
      <c r="A54" s="180">
        <v>12020424</v>
      </c>
      <c r="B54" s="181" t="s">
        <v>5387</v>
      </c>
      <c r="C54" s="203">
        <v>3480000</v>
      </c>
      <c r="D54" s="203">
        <v>10000000</v>
      </c>
      <c r="E54" s="203">
        <v>6800000</v>
      </c>
      <c r="F54" s="203">
        <v>100000000</v>
      </c>
    </row>
    <row r="55" spans="1:6" ht="15.75" thickBot="1" x14ac:dyDescent="0.3">
      <c r="A55" s="180">
        <v>12020425</v>
      </c>
      <c r="B55" s="181" t="s">
        <v>5315</v>
      </c>
      <c r="C55" s="203">
        <v>1325000</v>
      </c>
      <c r="D55" s="203">
        <v>5000000</v>
      </c>
      <c r="E55" s="203">
        <v>1090000</v>
      </c>
      <c r="F55" s="203">
        <v>194111666.63999999</v>
      </c>
    </row>
    <row r="56" spans="1:6" ht="15.75" thickBot="1" x14ac:dyDescent="0.3">
      <c r="A56" s="180">
        <v>12020426</v>
      </c>
      <c r="B56" s="181" t="s">
        <v>5379</v>
      </c>
      <c r="C56" s="203">
        <v>36577965</v>
      </c>
      <c r="D56" s="203">
        <v>50429000</v>
      </c>
      <c r="E56" s="203">
        <v>20837480</v>
      </c>
      <c r="F56" s="203">
        <v>104256000</v>
      </c>
    </row>
    <row r="57" spans="1:6" ht="15.75" thickBot="1" x14ac:dyDescent="0.3">
      <c r="A57" s="180">
        <v>12020427</v>
      </c>
      <c r="B57" s="181" t="s">
        <v>5275</v>
      </c>
      <c r="C57" s="203">
        <v>113288500</v>
      </c>
      <c r="D57" s="203">
        <v>148755061.83000001</v>
      </c>
      <c r="E57" s="203">
        <v>10692500</v>
      </c>
      <c r="F57" s="203">
        <v>295024061.79000002</v>
      </c>
    </row>
    <row r="58" spans="1:6" ht="15.75" thickBot="1" x14ac:dyDescent="0.3">
      <c r="A58" s="180">
        <v>12020428</v>
      </c>
      <c r="B58" s="181" t="s">
        <v>5421</v>
      </c>
      <c r="C58" s="203">
        <v>640000</v>
      </c>
      <c r="D58" s="203">
        <v>2000000</v>
      </c>
      <c r="E58" s="203">
        <v>435000</v>
      </c>
      <c r="F58" s="203">
        <v>4000000.63</v>
      </c>
    </row>
    <row r="59" spans="1:6" ht="15.75" thickBot="1" x14ac:dyDescent="0.3">
      <c r="A59" s="180">
        <v>12020431</v>
      </c>
      <c r="B59" s="181" t="s">
        <v>5396</v>
      </c>
      <c r="C59" s="203">
        <v>429000</v>
      </c>
      <c r="D59" s="203">
        <v>100000</v>
      </c>
      <c r="E59" s="203">
        <v>175000</v>
      </c>
      <c r="F59" s="203">
        <v>2600000.04</v>
      </c>
    </row>
    <row r="60" spans="1:6" ht="15.75" thickBot="1" x14ac:dyDescent="0.3">
      <c r="A60" s="180">
        <v>12020436</v>
      </c>
      <c r="B60" s="181" t="s">
        <v>5303</v>
      </c>
      <c r="C60" s="203">
        <v>5432100</v>
      </c>
      <c r="D60" s="203">
        <v>23440000</v>
      </c>
      <c r="E60" s="203">
        <v>3255833</v>
      </c>
      <c r="F60" s="203">
        <v>23440000</v>
      </c>
    </row>
    <row r="61" spans="1:6" ht="15.75" thickBot="1" x14ac:dyDescent="0.3">
      <c r="A61" s="180">
        <v>12020437</v>
      </c>
      <c r="B61" s="181" t="s">
        <v>5369</v>
      </c>
      <c r="C61" s="203">
        <v>3323312.75</v>
      </c>
      <c r="D61" s="203">
        <v>31600000</v>
      </c>
      <c r="E61" s="203">
        <v>1992400</v>
      </c>
      <c r="F61" s="203">
        <v>199076000.03999999</v>
      </c>
    </row>
    <row r="62" spans="1:6" ht="15.75" thickBot="1" x14ac:dyDescent="0.3">
      <c r="A62" s="180">
        <v>12020438</v>
      </c>
      <c r="B62" s="181" t="s">
        <v>5370</v>
      </c>
      <c r="C62" s="203">
        <v>14529241.35</v>
      </c>
      <c r="D62" s="203">
        <v>57250000</v>
      </c>
      <c r="E62" s="203">
        <v>23249140</v>
      </c>
      <c r="F62" s="203">
        <v>270250000</v>
      </c>
    </row>
    <row r="63" spans="1:6" ht="15.75" thickBot="1" x14ac:dyDescent="0.3">
      <c r="A63" s="180">
        <v>12020441</v>
      </c>
      <c r="B63" s="181" t="s">
        <v>5316</v>
      </c>
      <c r="C63" s="181" t="s">
        <v>5614</v>
      </c>
      <c r="D63" s="203">
        <v>3282750</v>
      </c>
      <c r="E63" s="181" t="s">
        <v>5614</v>
      </c>
      <c r="F63" s="203">
        <v>3282750</v>
      </c>
    </row>
    <row r="64" spans="1:6" ht="15.75" thickBot="1" x14ac:dyDescent="0.3">
      <c r="A64" s="180">
        <v>12020445</v>
      </c>
      <c r="B64" s="181" t="s">
        <v>5380</v>
      </c>
      <c r="C64" s="203">
        <v>3788850</v>
      </c>
      <c r="D64" s="203">
        <v>6000000</v>
      </c>
      <c r="E64" s="203">
        <v>2049600</v>
      </c>
      <c r="F64" s="203">
        <v>9600000</v>
      </c>
    </row>
    <row r="65" spans="1:6" ht="15.75" thickBot="1" x14ac:dyDescent="0.3">
      <c r="A65" s="180">
        <v>12020446</v>
      </c>
      <c r="B65" s="181" t="s">
        <v>5317</v>
      </c>
      <c r="C65" s="203">
        <v>1408000</v>
      </c>
      <c r="D65" s="203">
        <v>5000004</v>
      </c>
      <c r="E65" s="203">
        <v>2555550</v>
      </c>
      <c r="F65" s="181" t="s">
        <v>5614</v>
      </c>
    </row>
    <row r="66" spans="1:6" ht="15.75" thickBot="1" x14ac:dyDescent="0.3">
      <c r="A66" s="180">
        <v>12020447</v>
      </c>
      <c r="B66" s="181" t="s">
        <v>5352</v>
      </c>
      <c r="C66" s="203">
        <v>145034561.83000001</v>
      </c>
      <c r="D66" s="203">
        <v>1088182400.22</v>
      </c>
      <c r="E66" s="203">
        <v>142759443.34</v>
      </c>
      <c r="F66" s="203">
        <v>618000000</v>
      </c>
    </row>
    <row r="67" spans="1:6" ht="15.75" thickBot="1" x14ac:dyDescent="0.3">
      <c r="A67" s="180">
        <v>12020448</v>
      </c>
      <c r="B67" s="181" t="s">
        <v>5353</v>
      </c>
      <c r="C67" s="203">
        <v>8279946.2699999996</v>
      </c>
      <c r="D67" s="203">
        <v>50000000</v>
      </c>
      <c r="E67" s="203">
        <v>7889497.8600000003</v>
      </c>
      <c r="F67" s="203">
        <v>30000000</v>
      </c>
    </row>
    <row r="68" spans="1:6" ht="15.75" thickBot="1" x14ac:dyDescent="0.3">
      <c r="A68" s="180">
        <v>12020449</v>
      </c>
      <c r="B68" s="181" t="s">
        <v>5354</v>
      </c>
      <c r="C68" s="203">
        <v>31237600</v>
      </c>
      <c r="D68" s="203">
        <v>30000000</v>
      </c>
      <c r="E68" s="203">
        <v>41533550</v>
      </c>
      <c r="F68" s="203">
        <v>64000000</v>
      </c>
    </row>
    <row r="69" spans="1:6" ht="15.75" thickBot="1" x14ac:dyDescent="0.3">
      <c r="A69" s="180">
        <v>12020450</v>
      </c>
      <c r="B69" s="181" t="s">
        <v>5304</v>
      </c>
      <c r="C69" s="203">
        <v>268494597.94</v>
      </c>
      <c r="D69" s="203">
        <v>332002000</v>
      </c>
      <c r="E69" s="203">
        <v>243843976.52000001</v>
      </c>
      <c r="F69" s="203">
        <v>531782000</v>
      </c>
    </row>
    <row r="70" spans="1:6" ht="15.75" thickBot="1" x14ac:dyDescent="0.3">
      <c r="A70" s="180">
        <v>12020451</v>
      </c>
      <c r="B70" s="181" t="s">
        <v>5318</v>
      </c>
      <c r="C70" s="203">
        <v>43291474</v>
      </c>
      <c r="D70" s="203">
        <v>60000000</v>
      </c>
      <c r="E70" s="203">
        <v>39355085</v>
      </c>
      <c r="F70" s="203">
        <v>100000000</v>
      </c>
    </row>
    <row r="71" spans="1:6" ht="15.75" thickBot="1" x14ac:dyDescent="0.3">
      <c r="A71" s="180">
        <v>12020452</v>
      </c>
      <c r="B71" s="181" t="s">
        <v>5305</v>
      </c>
      <c r="C71" s="203">
        <v>217690110</v>
      </c>
      <c r="D71" s="203">
        <v>210500000</v>
      </c>
      <c r="E71" s="203">
        <v>3336110</v>
      </c>
      <c r="F71" s="203">
        <v>410500000</v>
      </c>
    </row>
    <row r="72" spans="1:6" ht="15.75" thickBot="1" x14ac:dyDescent="0.3">
      <c r="A72" s="180">
        <v>12020453</v>
      </c>
      <c r="B72" s="181" t="s">
        <v>5279</v>
      </c>
      <c r="C72" s="203">
        <v>16653951</v>
      </c>
      <c r="D72" s="203">
        <v>28514000</v>
      </c>
      <c r="E72" s="203">
        <v>5314000</v>
      </c>
      <c r="F72" s="203">
        <v>32887000</v>
      </c>
    </row>
    <row r="73" spans="1:6" ht="15.75" thickBot="1" x14ac:dyDescent="0.3">
      <c r="A73" s="180">
        <v>12020454</v>
      </c>
      <c r="B73" s="181" t="s">
        <v>5418</v>
      </c>
      <c r="C73" s="203">
        <v>6496000</v>
      </c>
      <c r="D73" s="203">
        <v>4999992</v>
      </c>
      <c r="E73" s="203">
        <v>4568040</v>
      </c>
      <c r="F73" s="203">
        <v>60000000</v>
      </c>
    </row>
    <row r="74" spans="1:6" ht="15.75" thickBot="1" x14ac:dyDescent="0.3">
      <c r="A74" s="180">
        <v>12020456</v>
      </c>
      <c r="B74" s="181" t="s">
        <v>5890</v>
      </c>
      <c r="C74" s="181" t="s">
        <v>5614</v>
      </c>
      <c r="D74" s="203">
        <v>120000</v>
      </c>
      <c r="E74" s="203">
        <v>22500</v>
      </c>
      <c r="F74" s="181" t="s">
        <v>5614</v>
      </c>
    </row>
    <row r="75" spans="1:6" ht="15.75" thickBot="1" x14ac:dyDescent="0.3">
      <c r="A75" s="180">
        <v>12020459</v>
      </c>
      <c r="B75" s="181" t="s">
        <v>5333</v>
      </c>
      <c r="C75" s="203">
        <v>79905119.25</v>
      </c>
      <c r="D75" s="203">
        <v>125965200</v>
      </c>
      <c r="E75" s="203">
        <v>44959235</v>
      </c>
      <c r="F75" s="203">
        <v>379650000</v>
      </c>
    </row>
    <row r="76" spans="1:6" ht="15.75" thickBot="1" x14ac:dyDescent="0.3">
      <c r="A76" s="180">
        <v>12020460</v>
      </c>
      <c r="B76" s="181" t="s">
        <v>5375</v>
      </c>
      <c r="C76" s="203">
        <v>51373211</v>
      </c>
      <c r="D76" s="203">
        <v>116000000</v>
      </c>
      <c r="E76" s="203">
        <v>43822142</v>
      </c>
      <c r="F76" s="203">
        <v>166000000</v>
      </c>
    </row>
    <row r="77" spans="1:6" ht="15.75" thickBot="1" x14ac:dyDescent="0.3">
      <c r="A77" s="180">
        <v>12020480</v>
      </c>
      <c r="B77" s="181" t="s">
        <v>5364</v>
      </c>
      <c r="C77" s="181" t="s">
        <v>5614</v>
      </c>
      <c r="D77" s="203">
        <v>3250000</v>
      </c>
      <c r="E77" s="181" t="s">
        <v>5614</v>
      </c>
      <c r="F77" s="203">
        <v>3250000</v>
      </c>
    </row>
    <row r="78" spans="1:6" ht="15.75" thickBot="1" x14ac:dyDescent="0.3">
      <c r="A78" s="180">
        <v>12020481</v>
      </c>
      <c r="B78" s="181" t="s">
        <v>5307</v>
      </c>
      <c r="C78" s="203">
        <v>130152250</v>
      </c>
      <c r="D78" s="203">
        <v>191400000</v>
      </c>
      <c r="E78" s="203">
        <v>95889010</v>
      </c>
      <c r="F78" s="203">
        <v>178000000</v>
      </c>
    </row>
    <row r="79" spans="1:6" ht="15.75" thickBot="1" x14ac:dyDescent="0.3">
      <c r="A79" s="180">
        <v>12020482</v>
      </c>
      <c r="B79" s="181" t="s">
        <v>5358</v>
      </c>
      <c r="C79" s="203">
        <v>16595200</v>
      </c>
      <c r="D79" s="203">
        <v>71454000</v>
      </c>
      <c r="E79" s="203">
        <v>29864040</v>
      </c>
      <c r="F79" s="203">
        <v>111498000</v>
      </c>
    </row>
    <row r="80" spans="1:6" ht="15.75" thickBot="1" x14ac:dyDescent="0.3">
      <c r="A80" s="180">
        <v>12020483</v>
      </c>
      <c r="B80" s="181" t="s">
        <v>5385</v>
      </c>
      <c r="C80" s="181" t="s">
        <v>5614</v>
      </c>
      <c r="D80" s="203">
        <v>265000</v>
      </c>
      <c r="E80" s="181" t="s">
        <v>5614</v>
      </c>
      <c r="F80" s="181" t="s">
        <v>5614</v>
      </c>
    </row>
    <row r="81" spans="1:6" ht="15.75" thickBot="1" x14ac:dyDescent="0.3">
      <c r="A81" s="180">
        <v>12020488</v>
      </c>
      <c r="B81" s="181" t="s">
        <v>5371</v>
      </c>
      <c r="C81" s="203">
        <v>166500</v>
      </c>
      <c r="D81" s="203">
        <v>60000000</v>
      </c>
      <c r="E81" s="203">
        <v>171000</v>
      </c>
      <c r="F81" s="203">
        <v>107798749.92</v>
      </c>
    </row>
    <row r="82" spans="1:6" ht="15.75" thickBot="1" x14ac:dyDescent="0.3">
      <c r="A82" s="180">
        <v>12020489</v>
      </c>
      <c r="B82" s="181" t="s">
        <v>5320</v>
      </c>
      <c r="C82" s="203">
        <v>11810350</v>
      </c>
      <c r="D82" s="203">
        <v>20000000</v>
      </c>
      <c r="E82" s="203">
        <v>8812250</v>
      </c>
      <c r="F82" s="203">
        <v>20000000</v>
      </c>
    </row>
    <row r="83" spans="1:6" ht="15.75" thickBot="1" x14ac:dyDescent="0.3">
      <c r="A83" s="180">
        <v>12020490</v>
      </c>
      <c r="B83" s="181" t="s">
        <v>5321</v>
      </c>
      <c r="C83" s="203">
        <v>10610900</v>
      </c>
      <c r="D83" s="203">
        <v>15000000</v>
      </c>
      <c r="E83" s="203">
        <v>8493600</v>
      </c>
      <c r="F83" s="203">
        <v>15000000</v>
      </c>
    </row>
    <row r="84" spans="1:6" ht="15.75" thickBot="1" x14ac:dyDescent="0.3">
      <c r="A84" s="180">
        <v>12020491</v>
      </c>
      <c r="B84" s="181" t="s">
        <v>5365</v>
      </c>
      <c r="C84" s="181" t="s">
        <v>5614</v>
      </c>
      <c r="D84" s="203">
        <v>500000</v>
      </c>
      <c r="E84" s="181" t="s">
        <v>5614</v>
      </c>
      <c r="F84" s="203">
        <v>500000</v>
      </c>
    </row>
    <row r="85" spans="1:6" ht="15.75" thickBot="1" x14ac:dyDescent="0.3">
      <c r="A85" s="180">
        <v>12020492</v>
      </c>
      <c r="B85" s="181" t="s">
        <v>5376</v>
      </c>
      <c r="C85" s="203">
        <v>66000</v>
      </c>
      <c r="D85" s="203">
        <v>3000000</v>
      </c>
      <c r="E85" s="203">
        <v>235255</v>
      </c>
      <c r="F85" s="203">
        <v>84000000</v>
      </c>
    </row>
    <row r="86" spans="1:6" ht="15.75" thickBot="1" x14ac:dyDescent="0.3">
      <c r="A86" s="180">
        <v>12020493</v>
      </c>
      <c r="B86" s="181" t="s">
        <v>5286</v>
      </c>
      <c r="C86" s="203">
        <v>123932500</v>
      </c>
      <c r="D86" s="203">
        <v>350000000</v>
      </c>
      <c r="E86" s="203">
        <v>19495000</v>
      </c>
      <c r="F86" s="203">
        <v>3000000</v>
      </c>
    </row>
    <row r="87" spans="1:6" ht="15.75" thickBot="1" x14ac:dyDescent="0.3">
      <c r="A87" s="180">
        <v>12020495</v>
      </c>
      <c r="B87" s="181" t="s">
        <v>5287</v>
      </c>
      <c r="C87" s="203">
        <v>220990229.44999999</v>
      </c>
      <c r="D87" s="203">
        <v>345620750.04000002</v>
      </c>
      <c r="E87" s="203">
        <v>255811436.00999999</v>
      </c>
      <c r="F87" s="203">
        <v>341045000</v>
      </c>
    </row>
    <row r="88" spans="1:6" ht="15.75" thickBot="1" x14ac:dyDescent="0.3">
      <c r="A88" s="180">
        <v>12020496</v>
      </c>
      <c r="B88" s="181" t="s">
        <v>5419</v>
      </c>
      <c r="C88" s="203">
        <v>597600</v>
      </c>
      <c r="D88" s="203">
        <v>3000000</v>
      </c>
      <c r="E88" s="181" t="s">
        <v>5614</v>
      </c>
      <c r="F88" s="203">
        <v>445000</v>
      </c>
    </row>
    <row r="89" spans="1:6" ht="15.75" thickBot="1" x14ac:dyDescent="0.3">
      <c r="A89" s="180">
        <v>12020498</v>
      </c>
      <c r="B89" s="181" t="s">
        <v>5393</v>
      </c>
      <c r="C89" s="203">
        <v>92500</v>
      </c>
      <c r="D89" s="203">
        <v>2234003.19</v>
      </c>
      <c r="E89" s="203">
        <v>213000</v>
      </c>
      <c r="F89" s="203">
        <v>2234003.37</v>
      </c>
    </row>
    <row r="90" spans="1:6" ht="15.75" thickBot="1" x14ac:dyDescent="0.3">
      <c r="A90" s="177">
        <v>120205</v>
      </c>
      <c r="B90" s="178" t="s">
        <v>5891</v>
      </c>
      <c r="C90" s="202">
        <v>32875679</v>
      </c>
      <c r="D90" s="202">
        <v>86026200</v>
      </c>
      <c r="E90" s="202">
        <v>50520590.200000003</v>
      </c>
      <c r="F90" s="202">
        <v>303170199.95999998</v>
      </c>
    </row>
    <row r="91" spans="1:6" ht="15.75" thickBot="1" x14ac:dyDescent="0.3">
      <c r="A91" s="180">
        <v>12020501</v>
      </c>
      <c r="B91" s="181" t="s">
        <v>5293</v>
      </c>
      <c r="C91" s="203">
        <v>25096719</v>
      </c>
      <c r="D91" s="203">
        <v>68300000</v>
      </c>
      <c r="E91" s="203">
        <v>39931670.200000003</v>
      </c>
      <c r="F91" s="203">
        <v>225100000</v>
      </c>
    </row>
    <row r="92" spans="1:6" ht="15.75" thickBot="1" x14ac:dyDescent="0.3">
      <c r="A92" s="180">
        <v>12020502</v>
      </c>
      <c r="B92" s="181" t="s">
        <v>5381</v>
      </c>
      <c r="C92" s="203">
        <v>7542960</v>
      </c>
      <c r="D92" s="203">
        <v>13000000</v>
      </c>
      <c r="E92" s="203">
        <v>8313920</v>
      </c>
      <c r="F92" s="203">
        <v>73343999.959999993</v>
      </c>
    </row>
    <row r="93" spans="1:6" ht="15.75" thickBot="1" x14ac:dyDescent="0.3">
      <c r="A93" s="180">
        <v>12020503</v>
      </c>
      <c r="B93" s="181" t="s">
        <v>5397</v>
      </c>
      <c r="C93" s="181" t="s">
        <v>5614</v>
      </c>
      <c r="D93" s="203">
        <v>100000</v>
      </c>
      <c r="E93" s="181" t="s">
        <v>5614</v>
      </c>
      <c r="F93" s="203">
        <v>100000</v>
      </c>
    </row>
    <row r="94" spans="1:6" ht="15.75" thickBot="1" x14ac:dyDescent="0.3">
      <c r="A94" s="180">
        <v>12020504</v>
      </c>
      <c r="B94" s="181" t="s">
        <v>5394</v>
      </c>
      <c r="C94" s="203">
        <v>236000</v>
      </c>
      <c r="D94" s="203">
        <v>4626200</v>
      </c>
      <c r="E94" s="203">
        <v>2275000</v>
      </c>
      <c r="F94" s="203">
        <v>4626200</v>
      </c>
    </row>
    <row r="95" spans="1:6" ht="15.75" thickBot="1" x14ac:dyDescent="0.3">
      <c r="A95" s="177">
        <v>120206</v>
      </c>
      <c r="B95" s="178" t="s">
        <v>5892</v>
      </c>
      <c r="C95" s="202">
        <v>690360776.41999996</v>
      </c>
      <c r="D95" s="202">
        <v>2913621258.0799999</v>
      </c>
      <c r="E95" s="202">
        <v>652146848.99000001</v>
      </c>
      <c r="F95" s="202">
        <v>2159197999.96</v>
      </c>
    </row>
    <row r="96" spans="1:6" ht="15.75" thickBot="1" x14ac:dyDescent="0.3">
      <c r="A96" s="180">
        <v>12020601</v>
      </c>
      <c r="B96" s="181" t="s">
        <v>5297</v>
      </c>
      <c r="C96" s="181" t="s">
        <v>5614</v>
      </c>
      <c r="D96" s="203">
        <v>2255000</v>
      </c>
      <c r="E96" s="203">
        <v>390000</v>
      </c>
      <c r="F96" s="203">
        <v>209000</v>
      </c>
    </row>
    <row r="97" spans="1:6" ht="15.75" thickBot="1" x14ac:dyDescent="0.3">
      <c r="A97" s="180">
        <v>12020602</v>
      </c>
      <c r="B97" s="181" t="s">
        <v>5424</v>
      </c>
      <c r="C97" s="181" t="s">
        <v>5614</v>
      </c>
      <c r="D97" s="181" t="s">
        <v>5614</v>
      </c>
      <c r="E97" s="181" t="s">
        <v>5614</v>
      </c>
      <c r="F97" s="203">
        <v>500000</v>
      </c>
    </row>
    <row r="98" spans="1:6" ht="15.75" thickBot="1" x14ac:dyDescent="0.3">
      <c r="A98" s="180">
        <v>12020604</v>
      </c>
      <c r="B98" s="181" t="s">
        <v>5276</v>
      </c>
      <c r="C98" s="203">
        <v>67000</v>
      </c>
      <c r="D98" s="203">
        <v>1292750</v>
      </c>
      <c r="E98" s="203">
        <v>1000000</v>
      </c>
      <c r="F98" s="203">
        <v>5660000</v>
      </c>
    </row>
    <row r="99" spans="1:6" ht="15.75" thickBot="1" x14ac:dyDescent="0.3">
      <c r="A99" s="180">
        <v>12020606</v>
      </c>
      <c r="B99" s="181" t="s">
        <v>5288</v>
      </c>
      <c r="C99" s="203">
        <v>622100</v>
      </c>
      <c r="D99" s="203">
        <v>10700000</v>
      </c>
      <c r="E99" s="203">
        <v>131250</v>
      </c>
      <c r="F99" s="203">
        <v>6544000</v>
      </c>
    </row>
    <row r="100" spans="1:6" ht="15.75" thickBot="1" x14ac:dyDescent="0.3">
      <c r="A100" s="180">
        <v>12020608</v>
      </c>
      <c r="B100" s="181" t="s">
        <v>5325</v>
      </c>
      <c r="C100" s="203">
        <v>691594</v>
      </c>
      <c r="D100" s="203">
        <v>30000000</v>
      </c>
      <c r="E100" s="203">
        <v>82400</v>
      </c>
      <c r="F100" s="203">
        <v>200000</v>
      </c>
    </row>
    <row r="101" spans="1:6" ht="15.75" thickBot="1" x14ac:dyDescent="0.3">
      <c r="A101" s="180">
        <v>12020609</v>
      </c>
      <c r="B101" s="181" t="s">
        <v>5280</v>
      </c>
      <c r="C101" s="203">
        <v>5418000</v>
      </c>
      <c r="D101" s="203">
        <v>264140008</v>
      </c>
      <c r="E101" s="203">
        <v>14514411</v>
      </c>
      <c r="F101" s="203">
        <v>142000000</v>
      </c>
    </row>
    <row r="102" spans="1:6" ht="15.75" thickBot="1" x14ac:dyDescent="0.3">
      <c r="A102" s="180">
        <v>12020611</v>
      </c>
      <c r="B102" s="181" t="s">
        <v>5334</v>
      </c>
      <c r="C102" s="181" t="s">
        <v>5614</v>
      </c>
      <c r="D102" s="203">
        <v>3000000</v>
      </c>
      <c r="E102" s="181" t="s">
        <v>5614</v>
      </c>
      <c r="F102" s="181" t="s">
        <v>5614</v>
      </c>
    </row>
    <row r="103" spans="1:6" ht="15.75" thickBot="1" x14ac:dyDescent="0.3">
      <c r="A103" s="180">
        <v>12020614</v>
      </c>
      <c r="B103" s="181" t="s">
        <v>5368</v>
      </c>
      <c r="C103" s="203">
        <v>21040000</v>
      </c>
      <c r="D103" s="203">
        <v>132801000</v>
      </c>
      <c r="E103" s="203">
        <v>10402000</v>
      </c>
      <c r="F103" s="203">
        <v>24000000</v>
      </c>
    </row>
    <row r="104" spans="1:6" ht="15.75" thickBot="1" x14ac:dyDescent="0.3">
      <c r="A104" s="180">
        <v>12020616</v>
      </c>
      <c r="B104" s="181" t="s">
        <v>5285</v>
      </c>
      <c r="C104" s="203">
        <v>4066900</v>
      </c>
      <c r="D104" s="203">
        <v>10322750.039999999</v>
      </c>
      <c r="E104" s="203">
        <v>2323000</v>
      </c>
      <c r="F104" s="203">
        <v>80091000</v>
      </c>
    </row>
    <row r="105" spans="1:6" ht="15.75" thickBot="1" x14ac:dyDescent="0.3">
      <c r="A105" s="180">
        <v>12020624</v>
      </c>
      <c r="B105" s="181" t="s">
        <v>5355</v>
      </c>
      <c r="C105" s="203">
        <v>16333574.83</v>
      </c>
      <c r="D105" s="203">
        <v>200000000</v>
      </c>
      <c r="E105" s="203">
        <v>3832800</v>
      </c>
      <c r="F105" s="203">
        <v>370000000</v>
      </c>
    </row>
    <row r="106" spans="1:6" ht="15.75" thickBot="1" x14ac:dyDescent="0.3">
      <c r="A106" s="180">
        <v>12020625</v>
      </c>
      <c r="B106" s="181" t="s">
        <v>5382</v>
      </c>
      <c r="C106" s="203">
        <v>11000000</v>
      </c>
      <c r="D106" s="203">
        <v>23714000</v>
      </c>
      <c r="E106" s="181" t="s">
        <v>5614</v>
      </c>
      <c r="F106" s="203">
        <v>23714000</v>
      </c>
    </row>
    <row r="107" spans="1:6" ht="15.75" thickBot="1" x14ac:dyDescent="0.3">
      <c r="A107" s="180">
        <v>12020626</v>
      </c>
      <c r="B107" s="181" t="s">
        <v>5300</v>
      </c>
      <c r="C107" s="203">
        <v>1313800</v>
      </c>
      <c r="D107" s="203">
        <v>15895750.039999999</v>
      </c>
      <c r="E107" s="203">
        <v>3433900</v>
      </c>
      <c r="F107" s="203">
        <v>146280000</v>
      </c>
    </row>
    <row r="108" spans="1:6" ht="15.75" thickBot="1" x14ac:dyDescent="0.3">
      <c r="A108" s="180">
        <v>12020627</v>
      </c>
      <c r="B108" s="181" t="s">
        <v>5326</v>
      </c>
      <c r="C108" s="181" t="s">
        <v>5614</v>
      </c>
      <c r="D108" s="203">
        <v>500000</v>
      </c>
      <c r="E108" s="181" t="s">
        <v>5614</v>
      </c>
      <c r="F108" s="181" t="s">
        <v>5614</v>
      </c>
    </row>
    <row r="109" spans="1:6" ht="15.75" thickBot="1" x14ac:dyDescent="0.3">
      <c r="A109" s="180">
        <v>12020628</v>
      </c>
      <c r="B109" s="181" t="s">
        <v>5356</v>
      </c>
      <c r="C109" s="203">
        <v>543126517.59000003</v>
      </c>
      <c r="D109" s="203">
        <v>2000000000</v>
      </c>
      <c r="E109" s="203">
        <v>543162647.99000001</v>
      </c>
      <c r="F109" s="203">
        <v>1159999999.96</v>
      </c>
    </row>
    <row r="110" spans="1:6" ht="15.75" thickBot="1" x14ac:dyDescent="0.3">
      <c r="A110" s="180">
        <v>12020630</v>
      </c>
      <c r="B110" s="181" t="s">
        <v>5407</v>
      </c>
      <c r="C110" s="203">
        <v>86681290</v>
      </c>
      <c r="D110" s="203">
        <v>219000000</v>
      </c>
      <c r="E110" s="203">
        <v>72874440</v>
      </c>
      <c r="F110" s="203">
        <v>200000000</v>
      </c>
    </row>
    <row r="111" spans="1:6" ht="15.75" thickBot="1" x14ac:dyDescent="0.3">
      <c r="A111" s="177">
        <v>120207</v>
      </c>
      <c r="B111" s="178" t="s">
        <v>5893</v>
      </c>
      <c r="C111" s="202">
        <v>40295472</v>
      </c>
      <c r="D111" s="202">
        <v>94711850</v>
      </c>
      <c r="E111" s="202">
        <v>51490095</v>
      </c>
      <c r="F111" s="202">
        <v>374116350</v>
      </c>
    </row>
    <row r="112" spans="1:6" ht="15.75" thickBot="1" x14ac:dyDescent="0.3">
      <c r="A112" s="180">
        <v>12020702</v>
      </c>
      <c r="B112" s="181" t="s">
        <v>5366</v>
      </c>
      <c r="C112" s="203">
        <v>156100</v>
      </c>
      <c r="D112" s="203">
        <v>1935000</v>
      </c>
      <c r="E112" s="203">
        <v>116600</v>
      </c>
      <c r="F112" s="203">
        <v>935000</v>
      </c>
    </row>
    <row r="113" spans="1:6" ht="15.75" thickBot="1" x14ac:dyDescent="0.3">
      <c r="A113" s="180">
        <v>12020703</v>
      </c>
      <c r="B113" s="181" t="s">
        <v>5299</v>
      </c>
      <c r="C113" s="203">
        <v>840000</v>
      </c>
      <c r="D113" s="203">
        <v>1925000</v>
      </c>
      <c r="E113" s="203">
        <v>640000</v>
      </c>
      <c r="F113" s="203">
        <v>2400000</v>
      </c>
    </row>
    <row r="114" spans="1:6" ht="15.75" thickBot="1" x14ac:dyDescent="0.3">
      <c r="A114" s="180">
        <v>12020704</v>
      </c>
      <c r="B114" s="181" t="s">
        <v>5284</v>
      </c>
      <c r="C114" s="203">
        <v>90000</v>
      </c>
      <c r="D114" s="203">
        <v>8150000</v>
      </c>
      <c r="E114" s="203">
        <v>208000</v>
      </c>
      <c r="F114" s="203">
        <v>8150000</v>
      </c>
    </row>
    <row r="115" spans="1:6" ht="15.75" thickBot="1" x14ac:dyDescent="0.3">
      <c r="A115" s="180">
        <v>12020705</v>
      </c>
      <c r="B115" s="181" t="s">
        <v>5361</v>
      </c>
      <c r="C115" s="203">
        <v>240000</v>
      </c>
      <c r="D115" s="203">
        <v>1300000</v>
      </c>
      <c r="E115" s="203">
        <v>411500</v>
      </c>
      <c r="F115" s="203">
        <v>3300000</v>
      </c>
    </row>
    <row r="116" spans="1:6" ht="15.75" thickBot="1" x14ac:dyDescent="0.3">
      <c r="A116" s="180">
        <v>12020709</v>
      </c>
      <c r="B116" s="181" t="s">
        <v>5362</v>
      </c>
      <c r="C116" s="203">
        <v>747600</v>
      </c>
      <c r="D116" s="203">
        <v>1827100</v>
      </c>
      <c r="E116" s="203">
        <v>2549400</v>
      </c>
      <c r="F116" s="203">
        <v>3827100</v>
      </c>
    </row>
    <row r="117" spans="1:6" ht="15.75" thickBot="1" x14ac:dyDescent="0.3">
      <c r="A117" s="180">
        <v>12020711</v>
      </c>
      <c r="B117" s="181" t="s">
        <v>5367</v>
      </c>
      <c r="C117" s="203">
        <v>2074500</v>
      </c>
      <c r="D117" s="203">
        <v>11255000</v>
      </c>
      <c r="E117" s="203">
        <v>1839950</v>
      </c>
      <c r="F117" s="203">
        <v>11255000</v>
      </c>
    </row>
    <row r="118" spans="1:6" ht="15.75" thickBot="1" x14ac:dyDescent="0.3">
      <c r="A118" s="180">
        <v>12020721</v>
      </c>
      <c r="B118" s="181" t="s">
        <v>5322</v>
      </c>
      <c r="C118" s="203">
        <v>18779972</v>
      </c>
      <c r="D118" s="203">
        <v>44000000</v>
      </c>
      <c r="E118" s="203">
        <v>12298645</v>
      </c>
      <c r="F118" s="203">
        <v>170000000</v>
      </c>
    </row>
    <row r="119" spans="1:6" ht="15.75" thickBot="1" x14ac:dyDescent="0.3">
      <c r="A119" s="180">
        <v>12020722</v>
      </c>
      <c r="B119" s="181" t="s">
        <v>5323</v>
      </c>
      <c r="C119" s="203">
        <v>17082300</v>
      </c>
      <c r="D119" s="203">
        <v>13943750</v>
      </c>
      <c r="E119" s="203">
        <v>33011000</v>
      </c>
      <c r="F119" s="203">
        <v>74249250</v>
      </c>
    </row>
    <row r="120" spans="1:6" ht="15.75" thickBot="1" x14ac:dyDescent="0.3">
      <c r="A120" s="180">
        <v>12020724</v>
      </c>
      <c r="B120" s="181" t="s">
        <v>5388</v>
      </c>
      <c r="C120" s="203">
        <v>285000</v>
      </c>
      <c r="D120" s="203">
        <v>10376000</v>
      </c>
      <c r="E120" s="203">
        <v>415000</v>
      </c>
      <c r="F120" s="203">
        <v>100000000</v>
      </c>
    </row>
    <row r="121" spans="1:6" ht="15.75" thickBot="1" x14ac:dyDescent="0.3">
      <c r="A121" s="177">
        <v>120208</v>
      </c>
      <c r="B121" s="178" t="s">
        <v>5894</v>
      </c>
      <c r="C121" s="202">
        <v>134500</v>
      </c>
      <c r="D121" s="202">
        <v>8235000</v>
      </c>
      <c r="E121" s="202">
        <v>444000</v>
      </c>
      <c r="F121" s="202">
        <v>2144000</v>
      </c>
    </row>
    <row r="122" spans="1:6" ht="15.75" thickBot="1" x14ac:dyDescent="0.3">
      <c r="A122" s="180">
        <v>12020802</v>
      </c>
      <c r="B122" s="181" t="s">
        <v>5298</v>
      </c>
      <c r="C122" s="181" t="s">
        <v>5614</v>
      </c>
      <c r="D122" s="203">
        <v>60000</v>
      </c>
      <c r="E122" s="181" t="s">
        <v>5614</v>
      </c>
      <c r="F122" s="181" t="s">
        <v>5614</v>
      </c>
    </row>
    <row r="123" spans="1:6" ht="15.75" thickBot="1" x14ac:dyDescent="0.3">
      <c r="A123" s="180">
        <v>12020803</v>
      </c>
      <c r="B123" s="181" t="s">
        <v>5895</v>
      </c>
      <c r="C123" s="203">
        <v>134500</v>
      </c>
      <c r="D123" s="203">
        <v>6375000</v>
      </c>
      <c r="E123" s="203">
        <v>94000</v>
      </c>
      <c r="F123" s="203">
        <v>888000</v>
      </c>
    </row>
    <row r="124" spans="1:6" ht="15.75" thickBot="1" x14ac:dyDescent="0.3">
      <c r="A124" s="180">
        <v>12020804</v>
      </c>
      <c r="B124" s="181" t="s">
        <v>5372</v>
      </c>
      <c r="C124" s="181" t="s">
        <v>5614</v>
      </c>
      <c r="D124" s="203">
        <v>1800000</v>
      </c>
      <c r="E124" s="203">
        <v>350000</v>
      </c>
      <c r="F124" s="203">
        <v>1256000</v>
      </c>
    </row>
    <row r="125" spans="1:6" ht="15.75" thickBot="1" x14ac:dyDescent="0.3">
      <c r="A125" s="177">
        <v>120209</v>
      </c>
      <c r="B125" s="178" t="s">
        <v>5896</v>
      </c>
      <c r="C125" s="202">
        <v>577508364</v>
      </c>
      <c r="D125" s="202">
        <v>1959224788</v>
      </c>
      <c r="E125" s="202">
        <v>758464394</v>
      </c>
      <c r="F125" s="202">
        <v>2067211154.4000001</v>
      </c>
    </row>
    <row r="126" spans="1:6" ht="15.75" thickBot="1" x14ac:dyDescent="0.3">
      <c r="A126" s="180">
        <v>12020901</v>
      </c>
      <c r="B126" s="181" t="s">
        <v>5294</v>
      </c>
      <c r="C126" s="203">
        <v>460585500</v>
      </c>
      <c r="D126" s="203">
        <v>635892972</v>
      </c>
      <c r="E126" s="203">
        <v>314278896</v>
      </c>
      <c r="F126" s="203">
        <v>1300000000.0799999</v>
      </c>
    </row>
    <row r="127" spans="1:6" ht="15.75" thickBot="1" x14ac:dyDescent="0.3">
      <c r="A127" s="180">
        <v>12020903</v>
      </c>
      <c r="B127" s="181" t="s">
        <v>5373</v>
      </c>
      <c r="C127" s="203">
        <v>105979931</v>
      </c>
      <c r="D127" s="203">
        <v>161547800</v>
      </c>
      <c r="E127" s="203">
        <v>95673381</v>
      </c>
      <c r="F127" s="203">
        <v>246862154.31999999</v>
      </c>
    </row>
    <row r="128" spans="1:6" ht="15.75" thickBot="1" x14ac:dyDescent="0.3">
      <c r="A128" s="180">
        <v>12020905</v>
      </c>
      <c r="B128" s="181" t="s">
        <v>5410</v>
      </c>
      <c r="C128" s="203">
        <v>190000</v>
      </c>
      <c r="D128" s="203">
        <v>1060008</v>
      </c>
      <c r="E128" s="203">
        <v>200000</v>
      </c>
      <c r="F128" s="203">
        <v>20000000</v>
      </c>
    </row>
    <row r="129" spans="1:6" ht="15.75" thickBot="1" x14ac:dyDescent="0.3">
      <c r="A129" s="180">
        <v>12020906</v>
      </c>
      <c r="B129" s="181" t="s">
        <v>5277</v>
      </c>
      <c r="C129" s="203">
        <v>10752933</v>
      </c>
      <c r="D129" s="203">
        <v>1160724008</v>
      </c>
      <c r="E129" s="203">
        <v>348312117</v>
      </c>
      <c r="F129" s="203">
        <v>500349000</v>
      </c>
    </row>
    <row r="130" spans="1:6" ht="15.75" thickBot="1" x14ac:dyDescent="0.3">
      <c r="A130" s="177">
        <v>120210</v>
      </c>
      <c r="B130" s="178" t="s">
        <v>5897</v>
      </c>
      <c r="C130" s="178" t="s">
        <v>5614</v>
      </c>
      <c r="D130" s="202">
        <v>2145000</v>
      </c>
      <c r="E130" s="178" t="s">
        <v>5614</v>
      </c>
      <c r="F130" s="178" t="s">
        <v>5614</v>
      </c>
    </row>
    <row r="131" spans="1:6" ht="15.75" thickBot="1" x14ac:dyDescent="0.3">
      <c r="A131" s="180">
        <v>12021002</v>
      </c>
      <c r="B131" s="181" t="s">
        <v>5898</v>
      </c>
      <c r="C131" s="181" t="s">
        <v>5614</v>
      </c>
      <c r="D131" s="203">
        <v>2145000</v>
      </c>
      <c r="E131" s="181" t="s">
        <v>5614</v>
      </c>
      <c r="F131" s="181" t="s">
        <v>5614</v>
      </c>
    </row>
    <row r="132" spans="1:6" ht="15.75" thickBot="1" x14ac:dyDescent="0.3">
      <c r="A132" s="177">
        <v>120211</v>
      </c>
      <c r="B132" s="178" t="s">
        <v>5899</v>
      </c>
      <c r="C132" s="178" t="s">
        <v>5614</v>
      </c>
      <c r="D132" s="202">
        <v>265000000</v>
      </c>
      <c r="E132" s="178" t="s">
        <v>5614</v>
      </c>
      <c r="F132" s="202">
        <v>300000000</v>
      </c>
    </row>
    <row r="133" spans="1:6" ht="15.75" thickBot="1" x14ac:dyDescent="0.3">
      <c r="A133" s="180">
        <v>12021102</v>
      </c>
      <c r="B133" s="181" t="s">
        <v>5295</v>
      </c>
      <c r="C133" s="181" t="s">
        <v>5614</v>
      </c>
      <c r="D133" s="203">
        <v>265000000</v>
      </c>
      <c r="E133" s="181" t="s">
        <v>5614</v>
      </c>
      <c r="F133" s="203">
        <v>300000000</v>
      </c>
    </row>
    <row r="134" spans="1:6" ht="15.75" thickBot="1" x14ac:dyDescent="0.3">
      <c r="A134" s="177">
        <v>120212</v>
      </c>
      <c r="B134" s="178" t="s">
        <v>5900</v>
      </c>
      <c r="C134" s="178" t="s">
        <v>5614</v>
      </c>
      <c r="D134" s="202">
        <v>25000000</v>
      </c>
      <c r="E134" s="178" t="s">
        <v>5614</v>
      </c>
      <c r="F134" s="202">
        <v>25000000</v>
      </c>
    </row>
    <row r="135" spans="1:6" ht="15.75" thickBot="1" x14ac:dyDescent="0.3">
      <c r="A135" s="180">
        <v>12021210</v>
      </c>
      <c r="B135" s="181" t="s">
        <v>5335</v>
      </c>
      <c r="C135" s="181" t="s">
        <v>5614</v>
      </c>
      <c r="D135" s="203">
        <v>25000000</v>
      </c>
      <c r="E135" s="181" t="s">
        <v>5614</v>
      </c>
      <c r="F135" s="203">
        <v>25000000</v>
      </c>
    </row>
    <row r="136" spans="1:6" ht="15.75" thickBot="1" x14ac:dyDescent="0.3">
      <c r="A136" s="177">
        <v>120213</v>
      </c>
      <c r="B136" s="178" t="s">
        <v>5901</v>
      </c>
      <c r="C136" s="202">
        <v>8268195.5999999996</v>
      </c>
      <c r="D136" s="202">
        <v>76271000</v>
      </c>
      <c r="E136" s="202">
        <v>3928853.57</v>
      </c>
      <c r="F136" s="202">
        <v>82333000</v>
      </c>
    </row>
    <row r="137" spans="1:6" ht="15.75" thickBot="1" x14ac:dyDescent="0.3">
      <c r="A137" s="180">
        <v>12021302</v>
      </c>
      <c r="B137" s="181" t="s">
        <v>5306</v>
      </c>
      <c r="C137" s="203">
        <v>8268195.5999999996</v>
      </c>
      <c r="D137" s="203">
        <v>76271000</v>
      </c>
      <c r="E137" s="203">
        <v>3928853.57</v>
      </c>
      <c r="F137" s="203">
        <v>82333000</v>
      </c>
    </row>
    <row r="138" spans="1:6" ht="15.75" thickBot="1" x14ac:dyDescent="0.3">
      <c r="A138" s="196">
        <v>13</v>
      </c>
      <c r="B138" s="197" t="s">
        <v>5902</v>
      </c>
      <c r="C138" s="199">
        <v>4700033245.6400003</v>
      </c>
      <c r="D138" s="199">
        <v>12315715003.459999</v>
      </c>
      <c r="E138" s="199">
        <v>626121091.20000005</v>
      </c>
      <c r="F138" s="199">
        <v>13494515000</v>
      </c>
    </row>
    <row r="139" spans="1:6" ht="15.75" thickBot="1" x14ac:dyDescent="0.3">
      <c r="A139" s="174">
        <v>1302</v>
      </c>
      <c r="B139" s="175" t="s">
        <v>5903</v>
      </c>
      <c r="C139" s="201">
        <v>4700033245.6400003</v>
      </c>
      <c r="D139" s="201">
        <v>12315715003.459999</v>
      </c>
      <c r="E139" s="201">
        <v>626121091.20000005</v>
      </c>
      <c r="F139" s="201">
        <v>13494515000</v>
      </c>
    </row>
    <row r="140" spans="1:6" ht="15.75" thickBot="1" x14ac:dyDescent="0.3">
      <c r="A140" s="177">
        <v>130203</v>
      </c>
      <c r="B140" s="178" t="s">
        <v>5278</v>
      </c>
      <c r="C140" s="202">
        <v>2749884078.8600001</v>
      </c>
      <c r="D140" s="202">
        <v>10150864170.26</v>
      </c>
      <c r="E140" s="202">
        <v>276270258</v>
      </c>
      <c r="F140" s="202">
        <v>10624515000</v>
      </c>
    </row>
    <row r="141" spans="1:6" ht="15.75" thickBot="1" x14ac:dyDescent="0.3">
      <c r="A141" s="180">
        <v>13020301</v>
      </c>
      <c r="B141" s="181" t="s">
        <v>5278</v>
      </c>
      <c r="C141" s="203">
        <v>2749884078.8600001</v>
      </c>
      <c r="D141" s="203">
        <v>10150864170.26</v>
      </c>
      <c r="E141" s="203">
        <v>276270258</v>
      </c>
      <c r="F141" s="203">
        <v>10624515000</v>
      </c>
    </row>
    <row r="142" spans="1:6" ht="15.75" thickBot="1" x14ac:dyDescent="0.3">
      <c r="A142" s="177">
        <v>130204</v>
      </c>
      <c r="B142" s="178" t="s">
        <v>5363</v>
      </c>
      <c r="C142" s="202">
        <v>1950149166.78</v>
      </c>
      <c r="D142" s="202">
        <v>2164850833.1999998</v>
      </c>
      <c r="E142" s="202">
        <v>349850833.19999999</v>
      </c>
      <c r="F142" s="202">
        <v>2870000000</v>
      </c>
    </row>
    <row r="143" spans="1:6" ht="15.75" thickBot="1" x14ac:dyDescent="0.3">
      <c r="A143" s="180">
        <v>13020401</v>
      </c>
      <c r="B143" s="181" t="s">
        <v>5363</v>
      </c>
      <c r="C143" s="203">
        <v>1950149166.78</v>
      </c>
      <c r="D143" s="203">
        <v>2164850833.1999998</v>
      </c>
      <c r="E143" s="203">
        <v>349850833.19999999</v>
      </c>
      <c r="F143" s="203">
        <v>2870000000</v>
      </c>
    </row>
    <row r="144" spans="1:6" ht="15.75" thickBot="1" x14ac:dyDescent="0.3">
      <c r="A144" s="196">
        <v>14</v>
      </c>
      <c r="B144" s="197" t="s">
        <v>5904</v>
      </c>
      <c r="C144" s="199">
        <v>59267888.600000001</v>
      </c>
      <c r="D144" s="199">
        <v>55643354140.32</v>
      </c>
      <c r="E144" s="199">
        <v>103824371.56999999</v>
      </c>
      <c r="F144" s="199">
        <v>60704300000</v>
      </c>
    </row>
    <row r="145" spans="1:6" ht="15.75" thickBot="1" x14ac:dyDescent="0.3">
      <c r="A145" s="174">
        <v>1402</v>
      </c>
      <c r="B145" s="175" t="s">
        <v>5905</v>
      </c>
      <c r="C145" s="200" t="s">
        <v>5614</v>
      </c>
      <c r="D145" s="200" t="s">
        <v>5614</v>
      </c>
      <c r="E145" s="200" t="s">
        <v>5614</v>
      </c>
      <c r="F145" s="201">
        <v>500000000</v>
      </c>
    </row>
    <row r="146" spans="1:6" ht="15.75" thickBot="1" x14ac:dyDescent="0.3">
      <c r="A146" s="177">
        <v>140202</v>
      </c>
      <c r="B146" s="178" t="s">
        <v>5905</v>
      </c>
      <c r="C146" s="178" t="s">
        <v>5614</v>
      </c>
      <c r="D146" s="178" t="s">
        <v>5614</v>
      </c>
      <c r="E146" s="178" t="s">
        <v>5614</v>
      </c>
      <c r="F146" s="202">
        <v>500000000</v>
      </c>
    </row>
    <row r="147" spans="1:6" ht="15.75" thickBot="1" x14ac:dyDescent="0.3">
      <c r="A147" s="180">
        <v>14020201</v>
      </c>
      <c r="B147" s="181" t="s">
        <v>5906</v>
      </c>
      <c r="C147" s="181" t="s">
        <v>5614</v>
      </c>
      <c r="D147" s="181" t="s">
        <v>5614</v>
      </c>
      <c r="E147" s="181" t="s">
        <v>5614</v>
      </c>
      <c r="F147" s="203">
        <v>500000000</v>
      </c>
    </row>
    <row r="148" spans="1:6" ht="15.75" thickBot="1" x14ac:dyDescent="0.3">
      <c r="A148" s="174">
        <v>1403</v>
      </c>
      <c r="B148" s="175" t="s">
        <v>5907</v>
      </c>
      <c r="C148" s="201">
        <v>59267888.600000001</v>
      </c>
      <c r="D148" s="201">
        <v>21543354140.32</v>
      </c>
      <c r="E148" s="201">
        <v>103824371.56999999</v>
      </c>
      <c r="F148" s="201">
        <v>60204300000</v>
      </c>
    </row>
    <row r="149" spans="1:6" ht="15.75" thickBot="1" x14ac:dyDescent="0.3">
      <c r="A149" s="177">
        <v>140301</v>
      </c>
      <c r="B149" s="178" t="s">
        <v>5908</v>
      </c>
      <c r="C149" s="178" t="s">
        <v>5614</v>
      </c>
      <c r="D149" s="202">
        <v>17929054140.32</v>
      </c>
      <c r="E149" s="178" t="s">
        <v>5614</v>
      </c>
      <c r="F149" s="202">
        <v>47510000000</v>
      </c>
    </row>
    <row r="150" spans="1:6" ht="15.75" thickBot="1" x14ac:dyDescent="0.3">
      <c r="A150" s="180">
        <v>14030101</v>
      </c>
      <c r="B150" s="181" t="s">
        <v>5336</v>
      </c>
      <c r="C150" s="181" t="s">
        <v>5614</v>
      </c>
      <c r="D150" s="203">
        <v>17929054140.32</v>
      </c>
      <c r="E150" s="181" t="s">
        <v>5614</v>
      </c>
      <c r="F150" s="203">
        <v>47510000000</v>
      </c>
    </row>
    <row r="151" spans="1:6" ht="15.75" thickBot="1" x14ac:dyDescent="0.3">
      <c r="A151" s="177">
        <v>140302</v>
      </c>
      <c r="B151" s="178" t="s">
        <v>5909</v>
      </c>
      <c r="C151" s="202">
        <v>59267888.600000001</v>
      </c>
      <c r="D151" s="202">
        <v>3614300000</v>
      </c>
      <c r="E151" s="202">
        <v>103824371.56999999</v>
      </c>
      <c r="F151" s="202">
        <v>12694300000</v>
      </c>
    </row>
    <row r="152" spans="1:6" ht="15.75" thickBot="1" x14ac:dyDescent="0.3">
      <c r="A152" s="180">
        <v>14030201</v>
      </c>
      <c r="B152" s="181" t="s">
        <v>5910</v>
      </c>
      <c r="C152" s="203">
        <v>59267888.600000001</v>
      </c>
      <c r="D152" s="203">
        <v>3614300000</v>
      </c>
      <c r="E152" s="203">
        <v>103824371.56999999</v>
      </c>
      <c r="F152" s="203">
        <v>12694300000</v>
      </c>
    </row>
    <row r="153" spans="1:6" ht="15.75" thickBot="1" x14ac:dyDescent="0.3">
      <c r="A153" s="174">
        <v>1405</v>
      </c>
      <c r="B153" s="175" t="s">
        <v>5911</v>
      </c>
      <c r="C153" s="200" t="s">
        <v>5614</v>
      </c>
      <c r="D153" s="201">
        <v>5500000000</v>
      </c>
      <c r="E153" s="200" t="s">
        <v>5614</v>
      </c>
      <c r="F153" s="200" t="s">
        <v>5614</v>
      </c>
    </row>
    <row r="154" spans="1:6" ht="15.75" thickBot="1" x14ac:dyDescent="0.3">
      <c r="A154" s="177">
        <v>140502</v>
      </c>
      <c r="B154" s="178" t="s">
        <v>5422</v>
      </c>
      <c r="C154" s="178" t="s">
        <v>5614</v>
      </c>
      <c r="D154" s="202">
        <v>5500000000</v>
      </c>
      <c r="E154" s="178" t="s">
        <v>5614</v>
      </c>
      <c r="F154" s="178" t="s">
        <v>5614</v>
      </c>
    </row>
    <row r="155" spans="1:6" ht="15.75" thickBot="1" x14ac:dyDescent="0.3">
      <c r="A155" s="180">
        <v>14050201</v>
      </c>
      <c r="B155" s="181" t="s">
        <v>5422</v>
      </c>
      <c r="C155" s="181" t="s">
        <v>5614</v>
      </c>
      <c r="D155" s="203">
        <v>5500000000</v>
      </c>
      <c r="E155" s="181" t="s">
        <v>5614</v>
      </c>
      <c r="F155" s="181" t="s">
        <v>5614</v>
      </c>
    </row>
    <row r="156" spans="1:6" ht="15.75" thickBot="1" x14ac:dyDescent="0.3">
      <c r="A156" s="174">
        <v>1407</v>
      </c>
      <c r="B156" s="175" t="s">
        <v>5912</v>
      </c>
      <c r="C156" s="200" t="s">
        <v>5614</v>
      </c>
      <c r="D156" s="201">
        <v>26600000000</v>
      </c>
      <c r="E156" s="200" t="s">
        <v>5614</v>
      </c>
      <c r="F156" s="200" t="s">
        <v>5614</v>
      </c>
    </row>
    <row r="157" spans="1:6" ht="15.75" thickBot="1" x14ac:dyDescent="0.3">
      <c r="A157" s="177">
        <v>140702</v>
      </c>
      <c r="B157" s="178" t="s">
        <v>5913</v>
      </c>
      <c r="C157" s="178" t="s">
        <v>5614</v>
      </c>
      <c r="D157" s="202">
        <v>26600000000</v>
      </c>
      <c r="E157" s="178" t="s">
        <v>5614</v>
      </c>
      <c r="F157" s="178" t="s">
        <v>5614</v>
      </c>
    </row>
    <row r="158" spans="1:6" ht="15.75" thickBot="1" x14ac:dyDescent="0.3">
      <c r="A158" s="180">
        <v>14070208</v>
      </c>
      <c r="B158" s="181" t="s">
        <v>5338</v>
      </c>
      <c r="C158" s="181" t="s">
        <v>5614</v>
      </c>
      <c r="D158" s="203">
        <v>26600000000</v>
      </c>
      <c r="E158" s="181" t="s">
        <v>5614</v>
      </c>
      <c r="F158" s="181" t="s">
        <v>5614</v>
      </c>
    </row>
    <row r="159" spans="1:6" ht="15.75" thickBot="1" x14ac:dyDescent="0.3">
      <c r="A159" s="174">
        <v>1410</v>
      </c>
      <c r="B159" s="175" t="s">
        <v>5339</v>
      </c>
      <c r="C159" s="200" t="s">
        <v>5614</v>
      </c>
      <c r="D159" s="201">
        <v>2000000000</v>
      </c>
      <c r="E159" s="200" t="s">
        <v>5614</v>
      </c>
      <c r="F159" s="200" t="s">
        <v>5614</v>
      </c>
    </row>
    <row r="160" spans="1:6" ht="15.75" thickBot="1" x14ac:dyDescent="0.3">
      <c r="A160" s="177">
        <v>141001</v>
      </c>
      <c r="B160" s="178" t="s">
        <v>5339</v>
      </c>
      <c r="C160" s="178" t="s">
        <v>5614</v>
      </c>
      <c r="D160" s="202">
        <v>2000000000</v>
      </c>
      <c r="E160" s="178" t="s">
        <v>5614</v>
      </c>
      <c r="F160" s="178" t="s">
        <v>5614</v>
      </c>
    </row>
    <row r="161" spans="1:6" ht="15.75" thickBot="1" x14ac:dyDescent="0.3">
      <c r="A161" s="180">
        <v>14100101</v>
      </c>
      <c r="B161" s="181" t="s">
        <v>5339</v>
      </c>
      <c r="C161" s="181" t="s">
        <v>5614</v>
      </c>
      <c r="D161" s="203">
        <v>2000000000</v>
      </c>
      <c r="E161" s="181" t="s">
        <v>5614</v>
      </c>
      <c r="F161" s="181" t="s">
        <v>5614</v>
      </c>
    </row>
    <row r="162" spans="1:6" x14ac:dyDescent="0.25">
      <c r="A162" s="150"/>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C16" sqref="C16"/>
    </sheetView>
  </sheetViews>
  <sheetFormatPr defaultRowHeight="15" x14ac:dyDescent="0.25"/>
  <cols>
    <col min="1" max="1" width="52.28515625" bestFit="1" customWidth="1"/>
    <col min="2" max="2" width="25" bestFit="1" customWidth="1"/>
    <col min="3" max="3" width="24" bestFit="1" customWidth="1"/>
    <col min="4" max="4" width="23.85546875" bestFit="1" customWidth="1"/>
    <col min="6" max="6" width="24" bestFit="1" customWidth="1"/>
  </cols>
  <sheetData>
    <row r="1" spans="1:6" ht="26.25" thickBot="1" x14ac:dyDescent="0.3">
      <c r="A1" s="168" t="s">
        <v>4988</v>
      </c>
      <c r="B1" s="170" t="s">
        <v>5846</v>
      </c>
      <c r="C1" s="170" t="s">
        <v>5847</v>
      </c>
      <c r="D1" s="170" t="s">
        <v>5848</v>
      </c>
      <c r="E1" s="170" t="s">
        <v>5927</v>
      </c>
      <c r="F1" s="170" t="s">
        <v>5849</v>
      </c>
    </row>
    <row r="2" spans="1:6" ht="15.75" thickBot="1" x14ac:dyDescent="0.3">
      <c r="A2" s="177" t="s">
        <v>5928</v>
      </c>
      <c r="B2" s="204"/>
      <c r="C2" s="205">
        <v>16763282735</v>
      </c>
      <c r="D2" s="204"/>
      <c r="E2" s="204"/>
      <c r="F2" s="205">
        <v>17680564548.380001</v>
      </c>
    </row>
    <row r="3" spans="1:6" ht="15.75" thickBot="1" x14ac:dyDescent="0.3">
      <c r="A3" s="177" t="s">
        <v>5929</v>
      </c>
      <c r="B3" s="202">
        <v>16956898911.07</v>
      </c>
      <c r="C3" s="202">
        <v>90150953646.539993</v>
      </c>
      <c r="D3" s="202">
        <v>16015089234.01</v>
      </c>
      <c r="E3" s="178" t="s">
        <v>5930</v>
      </c>
      <c r="F3" s="202">
        <v>99759007451.619995</v>
      </c>
    </row>
    <row r="4" spans="1:6" ht="15.75" thickBot="1" x14ac:dyDescent="0.3">
      <c r="A4" s="180" t="s">
        <v>5931</v>
      </c>
      <c r="B4" s="181" t="s">
        <v>5932</v>
      </c>
      <c r="C4" s="203">
        <v>60022821398.230003</v>
      </c>
      <c r="D4" s="181" t="s">
        <v>5933</v>
      </c>
      <c r="E4" s="181" t="s">
        <v>5930</v>
      </c>
      <c r="F4" s="203">
        <v>68103044448.400002</v>
      </c>
    </row>
    <row r="5" spans="1:6" ht="15.75" thickBot="1" x14ac:dyDescent="0.3">
      <c r="A5" s="180" t="s">
        <v>5934</v>
      </c>
      <c r="B5" s="203">
        <v>16956898911.07</v>
      </c>
      <c r="C5" s="203">
        <v>30128132248.310001</v>
      </c>
      <c r="D5" s="203">
        <v>16015089234.01</v>
      </c>
      <c r="E5" s="181" t="s">
        <v>5930</v>
      </c>
      <c r="F5" s="203">
        <v>31655963003.220001</v>
      </c>
    </row>
    <row r="6" spans="1:6" ht="15.75" thickBot="1" x14ac:dyDescent="0.3">
      <c r="A6" s="180"/>
      <c r="B6" s="181"/>
      <c r="C6" s="181"/>
      <c r="D6" s="181"/>
      <c r="E6" s="181"/>
      <c r="F6" s="181"/>
    </row>
    <row r="7" spans="1:6" ht="15.75" thickBot="1" x14ac:dyDescent="0.3">
      <c r="A7" s="177" t="s">
        <v>5044</v>
      </c>
      <c r="B7" s="202">
        <v>12932047636.76</v>
      </c>
      <c r="C7" s="202">
        <v>105429021169.73</v>
      </c>
      <c r="D7" s="202">
        <v>21154466114.040001</v>
      </c>
      <c r="E7" s="178" t="s">
        <v>5930</v>
      </c>
      <c r="F7" s="202">
        <v>112017009422.25</v>
      </c>
    </row>
    <row r="8" spans="1:6" ht="15.75" thickBot="1" x14ac:dyDescent="0.3">
      <c r="A8" s="180" t="s">
        <v>5935</v>
      </c>
      <c r="B8" s="203">
        <v>3800035470.21</v>
      </c>
      <c r="C8" s="203">
        <v>54315064104.57</v>
      </c>
      <c r="D8" s="203">
        <v>10740469301.559999</v>
      </c>
      <c r="E8" s="181" t="s">
        <v>5930</v>
      </c>
      <c r="F8" s="203">
        <v>55196533359.989998</v>
      </c>
    </row>
    <row r="9" spans="1:6" ht="15.75" thickBot="1" x14ac:dyDescent="0.3">
      <c r="A9" s="180" t="s">
        <v>5936</v>
      </c>
      <c r="B9" s="203">
        <v>9132012166.5499992</v>
      </c>
      <c r="C9" s="203">
        <v>51113957065.160004</v>
      </c>
      <c r="D9" s="203">
        <v>10413996812.48</v>
      </c>
      <c r="E9" s="181" t="s">
        <v>5930</v>
      </c>
      <c r="F9" s="203">
        <v>56820476062.260002</v>
      </c>
    </row>
    <row r="10" spans="1:6" ht="15.75" thickBot="1" x14ac:dyDescent="0.3">
      <c r="A10" s="180"/>
      <c r="B10" s="181"/>
      <c r="C10" s="181"/>
      <c r="D10" s="181"/>
      <c r="E10" s="181"/>
      <c r="F10" s="181"/>
    </row>
    <row r="11" spans="1:6" ht="15.75" thickBot="1" x14ac:dyDescent="0.3">
      <c r="A11" s="177" t="s">
        <v>5937</v>
      </c>
      <c r="B11" s="202">
        <v>4024851274.3099999</v>
      </c>
      <c r="C11" s="202">
        <v>1485215211.8099999</v>
      </c>
      <c r="D11" s="202">
        <v>-5139376880.0299997</v>
      </c>
      <c r="E11" s="178" t="s">
        <v>5930</v>
      </c>
      <c r="F11" s="202">
        <v>5422562577.75</v>
      </c>
    </row>
    <row r="12" spans="1:6" ht="15.75" thickBot="1" x14ac:dyDescent="0.3">
      <c r="A12" s="180"/>
      <c r="B12" s="181"/>
      <c r="C12" s="181"/>
      <c r="D12" s="181"/>
      <c r="E12" s="181"/>
      <c r="F12" s="181"/>
    </row>
    <row r="13" spans="1:6" ht="15.75" thickBot="1" x14ac:dyDescent="0.3">
      <c r="A13" s="177" t="s">
        <v>5938</v>
      </c>
      <c r="B13" s="202">
        <v>4759301134.2399998</v>
      </c>
      <c r="C13" s="202">
        <v>67959069143.779999</v>
      </c>
      <c r="D13" s="202">
        <v>729945462.76999998</v>
      </c>
      <c r="E13" s="178" t="s">
        <v>5930</v>
      </c>
      <c r="F13" s="202">
        <v>74198815000</v>
      </c>
    </row>
    <row r="14" spans="1:6" ht="15.75" thickBot="1" x14ac:dyDescent="0.3">
      <c r="A14" s="180" t="s">
        <v>5939</v>
      </c>
      <c r="B14" s="203">
        <v>4700033245.6400003</v>
      </c>
      <c r="C14" s="203">
        <v>12315715003.459999</v>
      </c>
      <c r="D14" s="203">
        <v>626121091.20000005</v>
      </c>
      <c r="E14" s="181" t="s">
        <v>5930</v>
      </c>
      <c r="F14" s="203">
        <v>13494515000</v>
      </c>
    </row>
    <row r="15" spans="1:6" ht="15.75" thickBot="1" x14ac:dyDescent="0.3">
      <c r="A15" s="180" t="s">
        <v>5940</v>
      </c>
      <c r="B15" s="203">
        <v>59267888.600000001</v>
      </c>
      <c r="C15" s="203">
        <v>55643354140.32</v>
      </c>
      <c r="D15" s="203">
        <v>103824371.56999999</v>
      </c>
      <c r="E15" s="181" t="s">
        <v>5930</v>
      </c>
      <c r="F15" s="203">
        <v>60704300000</v>
      </c>
    </row>
    <row r="16" spans="1:6" ht="15.75" thickBot="1" x14ac:dyDescent="0.3">
      <c r="A16" s="180"/>
      <c r="B16" s="181"/>
      <c r="C16" s="181"/>
      <c r="D16" s="181"/>
      <c r="E16" s="181"/>
      <c r="F16" s="181"/>
    </row>
    <row r="17" spans="1:6" ht="15.75" thickBot="1" x14ac:dyDescent="0.3">
      <c r="A17" s="177" t="s">
        <v>5941</v>
      </c>
      <c r="B17" s="202">
        <v>19123236402.029999</v>
      </c>
      <c r="C17" s="202">
        <v>69444284355.589996</v>
      </c>
      <c r="D17" s="202">
        <v>14614140243.58</v>
      </c>
      <c r="E17" s="178" t="s">
        <v>5930</v>
      </c>
      <c r="F17" s="202">
        <v>79621377577.75</v>
      </c>
    </row>
    <row r="18" spans="1:6" ht="15.75" thickBot="1" x14ac:dyDescent="0.3">
      <c r="A18" s="180"/>
      <c r="B18" s="181"/>
      <c r="C18" s="181"/>
      <c r="D18" s="181"/>
      <c r="E18" s="181"/>
      <c r="F18" s="181"/>
    </row>
    <row r="19" spans="1:6" ht="15.75" thickBot="1" x14ac:dyDescent="0.3">
      <c r="A19" s="177" t="s">
        <v>5942</v>
      </c>
      <c r="B19" s="202">
        <v>21716200045.310001</v>
      </c>
      <c r="C19" s="202">
        <v>174873305525.32001</v>
      </c>
      <c r="D19" s="202">
        <v>16745034696.780001</v>
      </c>
      <c r="E19" s="178" t="s">
        <v>5930</v>
      </c>
      <c r="F19" s="202">
        <v>191638387000</v>
      </c>
    </row>
    <row r="20" spans="1:6" ht="15.75" thickBot="1" x14ac:dyDescent="0.3">
      <c r="A20" s="177" t="s">
        <v>5943</v>
      </c>
      <c r="B20" s="202">
        <v>32055284038.790001</v>
      </c>
      <c r="C20" s="202">
        <v>174873305525.32001</v>
      </c>
      <c r="D20" s="202">
        <v>35768606357.620003</v>
      </c>
      <c r="E20" s="178" t="s">
        <v>5930</v>
      </c>
      <c r="F20" s="202">
        <v>191638387000</v>
      </c>
    </row>
    <row r="21" spans="1:6" ht="15.75" thickBot="1" x14ac:dyDescent="0.3">
      <c r="A21" s="180"/>
      <c r="B21" s="181"/>
      <c r="C21" s="181"/>
      <c r="D21" s="181"/>
      <c r="E21" s="181"/>
      <c r="F21" s="181"/>
    </row>
    <row r="22" spans="1:6" ht="15.75" thickBot="1" x14ac:dyDescent="0.3">
      <c r="A22" s="177" t="s">
        <v>5944</v>
      </c>
      <c r="B22" s="202">
        <v>-10339083993.48</v>
      </c>
      <c r="C22" s="178" t="s">
        <v>5933</v>
      </c>
      <c r="D22" s="202">
        <v>-19023571660.84</v>
      </c>
      <c r="E22" s="178" t="s">
        <v>5930</v>
      </c>
      <c r="F22" s="178" t="s">
        <v>5933</v>
      </c>
    </row>
    <row r="23" spans="1:6" x14ac:dyDescent="0.25">
      <c r="A23" s="150"/>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
  <sheetViews>
    <sheetView workbookViewId="0">
      <selection sqref="A1:F104"/>
    </sheetView>
  </sheetViews>
  <sheetFormatPr defaultRowHeight="15" x14ac:dyDescent="0.25"/>
  <cols>
    <col min="1" max="1" width="13.7109375" bestFit="1" customWidth="1"/>
    <col min="2" max="2" width="59" bestFit="1" customWidth="1"/>
    <col min="3" max="4" width="26.42578125" bestFit="1" customWidth="1"/>
    <col min="5" max="5" width="20.42578125" bestFit="1" customWidth="1"/>
    <col min="6" max="6" width="26.42578125" bestFit="1" customWidth="1"/>
  </cols>
  <sheetData>
    <row r="1" spans="1:6" ht="15.75" thickBot="1" x14ac:dyDescent="0.3">
      <c r="A1" s="258" t="s">
        <v>5916</v>
      </c>
      <c r="B1" s="258"/>
      <c r="C1" s="258"/>
    </row>
    <row r="2" spans="1:6" ht="26.25" thickBot="1" x14ac:dyDescent="0.3">
      <c r="A2" s="168" t="s">
        <v>5581</v>
      </c>
      <c r="B2" s="169" t="s">
        <v>5914</v>
      </c>
      <c r="C2" s="170" t="s">
        <v>5600</v>
      </c>
      <c r="D2" s="170" t="s">
        <v>5601</v>
      </c>
      <c r="E2" s="170" t="s">
        <v>5602</v>
      </c>
      <c r="F2" s="170" t="s">
        <v>5603</v>
      </c>
    </row>
    <row r="3" spans="1:6" ht="15.75" thickBot="1" x14ac:dyDescent="0.3">
      <c r="A3" s="171"/>
      <c r="B3" s="172" t="s">
        <v>5915</v>
      </c>
      <c r="C3" s="173">
        <v>21716200045.310001</v>
      </c>
      <c r="D3" s="173">
        <v>158110022790.32001</v>
      </c>
      <c r="E3" s="173">
        <v>16745034696.780001</v>
      </c>
      <c r="F3" s="173">
        <v>173957822451.62</v>
      </c>
    </row>
    <row r="4" spans="1:6" ht="15.75" thickBot="1" x14ac:dyDescent="0.3">
      <c r="A4" s="174">
        <v>10000000000</v>
      </c>
      <c r="B4" s="175" t="s">
        <v>5917</v>
      </c>
      <c r="C4" s="176">
        <v>72102028.629999995</v>
      </c>
      <c r="D4" s="176">
        <v>466420000</v>
      </c>
      <c r="E4" s="176">
        <v>58857238.659999996</v>
      </c>
      <c r="F4" s="176">
        <v>618877000</v>
      </c>
    </row>
    <row r="5" spans="1:6" ht="15.75" thickBot="1" x14ac:dyDescent="0.3">
      <c r="A5" s="177">
        <v>11100000000</v>
      </c>
      <c r="B5" s="178" t="s">
        <v>5918</v>
      </c>
      <c r="C5" s="179">
        <v>7447500</v>
      </c>
      <c r="D5" s="179">
        <v>264854000</v>
      </c>
      <c r="E5" s="179">
        <v>6394000</v>
      </c>
      <c r="F5" s="179">
        <v>317441000</v>
      </c>
    </row>
    <row r="6" spans="1:6" ht="15.75" thickBot="1" x14ac:dyDescent="0.3">
      <c r="A6" s="180">
        <v>11100100100</v>
      </c>
      <c r="B6" s="181" t="s">
        <v>5206</v>
      </c>
      <c r="C6" s="182">
        <v>267000</v>
      </c>
      <c r="D6" s="182">
        <v>401000</v>
      </c>
      <c r="E6" s="183" t="s">
        <v>5919</v>
      </c>
      <c r="F6" s="183" t="s">
        <v>5614</v>
      </c>
    </row>
    <row r="7" spans="1:6" ht="15.75" thickBot="1" x14ac:dyDescent="0.3">
      <c r="A7" s="180">
        <v>11101300200</v>
      </c>
      <c r="B7" s="181" t="s">
        <v>5205</v>
      </c>
      <c r="C7" s="182">
        <v>874500</v>
      </c>
      <c r="D7" s="182">
        <v>1100000</v>
      </c>
      <c r="E7" s="182">
        <v>394000</v>
      </c>
      <c r="F7" s="182">
        <v>46653000</v>
      </c>
    </row>
    <row r="8" spans="1:6" ht="15.75" thickBot="1" x14ac:dyDescent="0.3">
      <c r="A8" s="180">
        <v>11101700100</v>
      </c>
      <c r="B8" s="181" t="s">
        <v>5221</v>
      </c>
      <c r="C8" s="182">
        <v>389000</v>
      </c>
      <c r="D8" s="182">
        <v>462000</v>
      </c>
      <c r="E8" s="182">
        <v>269000</v>
      </c>
      <c r="F8" s="182">
        <v>424000</v>
      </c>
    </row>
    <row r="9" spans="1:6" ht="15.75" thickBot="1" x14ac:dyDescent="0.3">
      <c r="A9" s="180">
        <v>11102100100</v>
      </c>
      <c r="B9" s="181" t="s">
        <v>5222</v>
      </c>
      <c r="C9" s="182">
        <v>1592000</v>
      </c>
      <c r="D9" s="182">
        <v>4141000</v>
      </c>
      <c r="E9" s="182">
        <v>1516000</v>
      </c>
      <c r="F9" s="182">
        <v>5000000</v>
      </c>
    </row>
    <row r="10" spans="1:6" ht="15.75" thickBot="1" x14ac:dyDescent="0.3">
      <c r="A10" s="180">
        <v>11102100200</v>
      </c>
      <c r="B10" s="181" t="s">
        <v>5223</v>
      </c>
      <c r="C10" s="182">
        <v>1777000</v>
      </c>
      <c r="D10" s="182">
        <v>3688000</v>
      </c>
      <c r="E10" s="182">
        <v>2885000</v>
      </c>
      <c r="F10" s="182">
        <v>6863000</v>
      </c>
    </row>
    <row r="11" spans="1:6" ht="15.75" thickBot="1" x14ac:dyDescent="0.3">
      <c r="A11" s="180">
        <v>11103500100</v>
      </c>
      <c r="B11" s="181" t="s">
        <v>5225</v>
      </c>
      <c r="C11" s="182">
        <v>2548000</v>
      </c>
      <c r="D11" s="183" t="s">
        <v>5614</v>
      </c>
      <c r="E11" s="182">
        <v>1330000</v>
      </c>
      <c r="F11" s="182">
        <v>4694000</v>
      </c>
    </row>
    <row r="12" spans="1:6" ht="15.75" thickBot="1" x14ac:dyDescent="0.3">
      <c r="A12" s="180">
        <v>11103700100</v>
      </c>
      <c r="B12" s="181" t="s">
        <v>5226</v>
      </c>
      <c r="C12" s="183" t="s">
        <v>5614</v>
      </c>
      <c r="D12" s="182">
        <v>2250000</v>
      </c>
      <c r="E12" s="183" t="s">
        <v>5919</v>
      </c>
      <c r="F12" s="182">
        <v>2250000</v>
      </c>
    </row>
    <row r="13" spans="1:6" ht="15.75" thickBot="1" x14ac:dyDescent="0.3">
      <c r="A13" s="180">
        <v>11103800100</v>
      </c>
      <c r="B13" s="181" t="s">
        <v>5227</v>
      </c>
      <c r="C13" s="183" t="s">
        <v>5614</v>
      </c>
      <c r="D13" s="182">
        <v>311000</v>
      </c>
      <c r="E13" s="183" t="s">
        <v>5919</v>
      </c>
      <c r="F13" s="182">
        <v>306000</v>
      </c>
    </row>
    <row r="14" spans="1:6" ht="15.75" thickBot="1" x14ac:dyDescent="0.3">
      <c r="A14" s="180">
        <v>11113200100</v>
      </c>
      <c r="B14" s="181" t="s">
        <v>5920</v>
      </c>
      <c r="C14" s="183" t="s">
        <v>5614</v>
      </c>
      <c r="D14" s="182">
        <v>252501000</v>
      </c>
      <c r="E14" s="183" t="s">
        <v>5919</v>
      </c>
      <c r="F14" s="182">
        <v>251251000</v>
      </c>
    </row>
    <row r="15" spans="1:6" ht="15.75" thickBot="1" x14ac:dyDescent="0.3">
      <c r="A15" s="177">
        <v>12300000000</v>
      </c>
      <c r="B15" s="178" t="s">
        <v>5119</v>
      </c>
      <c r="C15" s="179">
        <v>62437463.390000001</v>
      </c>
      <c r="D15" s="179">
        <v>130592000</v>
      </c>
      <c r="E15" s="179">
        <v>49868073</v>
      </c>
      <c r="F15" s="179">
        <v>125427000</v>
      </c>
    </row>
    <row r="16" spans="1:6" ht="15.75" thickBot="1" x14ac:dyDescent="0.3">
      <c r="A16" s="180">
        <v>12300100100</v>
      </c>
      <c r="B16" s="181" t="s">
        <v>5119</v>
      </c>
      <c r="C16" s="182">
        <v>840000</v>
      </c>
      <c r="D16" s="182">
        <v>8000000</v>
      </c>
      <c r="E16" s="182">
        <v>640000</v>
      </c>
      <c r="F16" s="182">
        <v>2835000</v>
      </c>
    </row>
    <row r="17" spans="1:6" ht="15.75" thickBot="1" x14ac:dyDescent="0.3">
      <c r="A17" s="180">
        <v>12305600100</v>
      </c>
      <c r="B17" s="181" t="s">
        <v>5117</v>
      </c>
      <c r="C17" s="182">
        <v>61597463.390000001</v>
      </c>
      <c r="D17" s="182">
        <v>122592000</v>
      </c>
      <c r="E17" s="182">
        <v>49228073</v>
      </c>
      <c r="F17" s="182">
        <v>122592000</v>
      </c>
    </row>
    <row r="18" spans="1:6" ht="15.75" thickBot="1" x14ac:dyDescent="0.3">
      <c r="A18" s="177">
        <v>12400000000</v>
      </c>
      <c r="B18" s="178" t="s">
        <v>5921</v>
      </c>
      <c r="C18" s="184" t="s">
        <v>5614</v>
      </c>
      <c r="D18" s="184" t="s">
        <v>5614</v>
      </c>
      <c r="E18" s="184" t="s">
        <v>5919</v>
      </c>
      <c r="F18" s="179">
        <v>100000000</v>
      </c>
    </row>
    <row r="19" spans="1:6" ht="15.75" thickBot="1" x14ac:dyDescent="0.3">
      <c r="A19" s="180">
        <v>12400400300</v>
      </c>
      <c r="B19" s="181" t="s">
        <v>5242</v>
      </c>
      <c r="C19" s="183" t="s">
        <v>5614</v>
      </c>
      <c r="D19" s="183" t="s">
        <v>5614</v>
      </c>
      <c r="E19" s="183" t="s">
        <v>5919</v>
      </c>
      <c r="F19" s="182">
        <v>100000000</v>
      </c>
    </row>
    <row r="20" spans="1:6" ht="15.75" thickBot="1" x14ac:dyDescent="0.3">
      <c r="A20" s="177">
        <v>12500000000</v>
      </c>
      <c r="B20" s="178" t="s">
        <v>5214</v>
      </c>
      <c r="C20" s="184" t="s">
        <v>5614</v>
      </c>
      <c r="D20" s="179">
        <v>103000</v>
      </c>
      <c r="E20" s="184" t="s">
        <v>5919</v>
      </c>
      <c r="F20" s="179">
        <v>52000</v>
      </c>
    </row>
    <row r="21" spans="1:6" ht="15.75" thickBot="1" x14ac:dyDescent="0.3">
      <c r="A21" s="180">
        <v>12500700100</v>
      </c>
      <c r="B21" s="181" t="s">
        <v>5217</v>
      </c>
      <c r="C21" s="183" t="s">
        <v>5614</v>
      </c>
      <c r="D21" s="182">
        <v>103000</v>
      </c>
      <c r="E21" s="183" t="s">
        <v>5919</v>
      </c>
      <c r="F21" s="182">
        <v>52000</v>
      </c>
    </row>
    <row r="22" spans="1:6" ht="15.75" thickBot="1" x14ac:dyDescent="0.3">
      <c r="A22" s="177">
        <v>14000000000</v>
      </c>
      <c r="B22" s="178" t="s">
        <v>5922</v>
      </c>
      <c r="C22" s="179">
        <v>1535065.24</v>
      </c>
      <c r="D22" s="179">
        <v>68457000</v>
      </c>
      <c r="E22" s="179">
        <v>571165.66</v>
      </c>
      <c r="F22" s="179">
        <v>74433000</v>
      </c>
    </row>
    <row r="23" spans="1:6" ht="15.75" thickBot="1" x14ac:dyDescent="0.3">
      <c r="A23" s="180">
        <v>14000100100</v>
      </c>
      <c r="B23" s="181" t="s">
        <v>5923</v>
      </c>
      <c r="C23" s="182">
        <v>1535065.24</v>
      </c>
      <c r="D23" s="182">
        <v>2433000</v>
      </c>
      <c r="E23" s="182">
        <v>571165.66</v>
      </c>
      <c r="F23" s="182">
        <v>2433000</v>
      </c>
    </row>
    <row r="24" spans="1:6" ht="15.75" thickBot="1" x14ac:dyDescent="0.3">
      <c r="A24" s="180">
        <v>14000200100</v>
      </c>
      <c r="B24" s="181" t="s">
        <v>5192</v>
      </c>
      <c r="C24" s="183" t="s">
        <v>5614</v>
      </c>
      <c r="D24" s="182">
        <v>66024000</v>
      </c>
      <c r="E24" s="183" t="s">
        <v>5919</v>
      </c>
      <c r="F24" s="182">
        <v>72000000</v>
      </c>
    </row>
    <row r="25" spans="1:6" ht="15.75" thickBot="1" x14ac:dyDescent="0.3">
      <c r="A25" s="177">
        <v>14700000000</v>
      </c>
      <c r="B25" s="178" t="s">
        <v>5228</v>
      </c>
      <c r="C25" s="179">
        <v>22000</v>
      </c>
      <c r="D25" s="179">
        <v>84000</v>
      </c>
      <c r="E25" s="184" t="s">
        <v>5919</v>
      </c>
      <c r="F25" s="179">
        <v>84000</v>
      </c>
    </row>
    <row r="26" spans="1:6" ht="15.75" thickBot="1" x14ac:dyDescent="0.3">
      <c r="A26" s="180">
        <v>14700100100</v>
      </c>
      <c r="B26" s="181" t="s">
        <v>5228</v>
      </c>
      <c r="C26" s="182">
        <v>22000</v>
      </c>
      <c r="D26" s="182">
        <v>84000</v>
      </c>
      <c r="E26" s="183" t="s">
        <v>5919</v>
      </c>
      <c r="F26" s="182">
        <v>84000</v>
      </c>
    </row>
    <row r="27" spans="1:6" ht="15.75" thickBot="1" x14ac:dyDescent="0.3">
      <c r="A27" s="177">
        <v>14800000000</v>
      </c>
      <c r="B27" s="178" t="s">
        <v>5230</v>
      </c>
      <c r="C27" s="184" t="s">
        <v>5614</v>
      </c>
      <c r="D27" s="179">
        <v>1100000</v>
      </c>
      <c r="E27" s="179">
        <v>830000</v>
      </c>
      <c r="F27" s="184" t="s">
        <v>5614</v>
      </c>
    </row>
    <row r="28" spans="1:6" ht="15.75" thickBot="1" x14ac:dyDescent="0.3">
      <c r="A28" s="180">
        <v>14800100100</v>
      </c>
      <c r="B28" s="181" t="s">
        <v>5230</v>
      </c>
      <c r="C28" s="183" t="s">
        <v>5614</v>
      </c>
      <c r="D28" s="182">
        <v>1100000</v>
      </c>
      <c r="E28" s="182">
        <v>830000</v>
      </c>
      <c r="F28" s="183" t="s">
        <v>5614</v>
      </c>
    </row>
    <row r="29" spans="1:6" ht="15.75" thickBot="1" x14ac:dyDescent="0.3">
      <c r="A29" s="177">
        <v>14900000000</v>
      </c>
      <c r="B29" s="178" t="s">
        <v>5233</v>
      </c>
      <c r="C29" s="179">
        <v>660000</v>
      </c>
      <c r="D29" s="179">
        <v>1230000</v>
      </c>
      <c r="E29" s="179">
        <v>1194000</v>
      </c>
      <c r="F29" s="179">
        <v>1440000</v>
      </c>
    </row>
    <row r="30" spans="1:6" ht="15.75" thickBot="1" x14ac:dyDescent="0.3">
      <c r="A30" s="180">
        <v>14900100100</v>
      </c>
      <c r="B30" s="181" t="s">
        <v>5233</v>
      </c>
      <c r="C30" s="182">
        <v>660000</v>
      </c>
      <c r="D30" s="182">
        <v>1230000</v>
      </c>
      <c r="E30" s="182">
        <v>1194000</v>
      </c>
      <c r="F30" s="182">
        <v>1440000</v>
      </c>
    </row>
    <row r="31" spans="1:6" ht="15.75" thickBot="1" x14ac:dyDescent="0.3">
      <c r="A31" s="174">
        <v>20000000000</v>
      </c>
      <c r="B31" s="175" t="s">
        <v>5924</v>
      </c>
      <c r="C31" s="176">
        <v>16654483009.34</v>
      </c>
      <c r="D31" s="176">
        <v>152250061267.97</v>
      </c>
      <c r="E31" s="176">
        <v>16182325876.48</v>
      </c>
      <c r="F31" s="176">
        <v>166128169603.35001</v>
      </c>
    </row>
    <row r="32" spans="1:6" ht="15.75" thickBot="1" x14ac:dyDescent="0.3">
      <c r="A32" s="177">
        <v>21500000000</v>
      </c>
      <c r="B32" s="178" t="s">
        <v>5050</v>
      </c>
      <c r="C32" s="179">
        <v>62550994</v>
      </c>
      <c r="D32" s="179">
        <v>2930162000</v>
      </c>
      <c r="E32" s="179">
        <v>399771111</v>
      </c>
      <c r="F32" s="179">
        <v>6637011000</v>
      </c>
    </row>
    <row r="33" spans="1:6" ht="15.75" thickBot="1" x14ac:dyDescent="0.3">
      <c r="A33" s="180">
        <v>21500100100</v>
      </c>
      <c r="B33" s="181" t="s">
        <v>5050</v>
      </c>
      <c r="C33" s="182">
        <v>56959400</v>
      </c>
      <c r="D33" s="182">
        <v>1539300000</v>
      </c>
      <c r="E33" s="182">
        <v>60230200</v>
      </c>
      <c r="F33" s="182">
        <v>2164300000</v>
      </c>
    </row>
    <row r="34" spans="1:6" ht="15.75" thickBot="1" x14ac:dyDescent="0.3">
      <c r="A34" s="180">
        <v>21510200100</v>
      </c>
      <c r="B34" s="181" t="s">
        <v>5052</v>
      </c>
      <c r="C34" s="183" t="s">
        <v>5614</v>
      </c>
      <c r="D34" s="183" t="s">
        <v>5614</v>
      </c>
      <c r="E34" s="182">
        <v>82400</v>
      </c>
      <c r="F34" s="182">
        <v>400000</v>
      </c>
    </row>
    <row r="35" spans="1:6" ht="15.75" thickBot="1" x14ac:dyDescent="0.3">
      <c r="A35" s="180">
        <v>21511000100</v>
      </c>
      <c r="B35" s="181" t="s">
        <v>5053</v>
      </c>
      <c r="C35" s="183" t="s">
        <v>5614</v>
      </c>
      <c r="D35" s="182">
        <v>1821000</v>
      </c>
      <c r="E35" s="183" t="s">
        <v>5919</v>
      </c>
      <c r="F35" s="182">
        <v>511000</v>
      </c>
    </row>
    <row r="36" spans="1:6" ht="15.75" thickBot="1" x14ac:dyDescent="0.3">
      <c r="A36" s="180">
        <v>21511600100</v>
      </c>
      <c r="B36" s="181" t="s">
        <v>5055</v>
      </c>
      <c r="C36" s="182">
        <v>691594</v>
      </c>
      <c r="D36" s="182">
        <v>279040000</v>
      </c>
      <c r="E36" s="182">
        <v>13333511</v>
      </c>
      <c r="F36" s="182">
        <v>289400000</v>
      </c>
    </row>
    <row r="37" spans="1:6" ht="15.75" thickBot="1" x14ac:dyDescent="0.3">
      <c r="A37" s="180">
        <v>21511700100</v>
      </c>
      <c r="B37" s="181" t="s">
        <v>5049</v>
      </c>
      <c r="C37" s="182">
        <v>4900000</v>
      </c>
      <c r="D37" s="182">
        <v>1110001000</v>
      </c>
      <c r="E37" s="182">
        <v>326125000</v>
      </c>
      <c r="F37" s="182">
        <v>4182400000</v>
      </c>
    </row>
    <row r="38" spans="1:6" ht="15.75" thickBot="1" x14ac:dyDescent="0.3">
      <c r="A38" s="177">
        <v>22000000000</v>
      </c>
      <c r="B38" s="178" t="s">
        <v>5194</v>
      </c>
      <c r="C38" s="179">
        <v>14196317355.610001</v>
      </c>
      <c r="D38" s="179">
        <v>136819184938.77</v>
      </c>
      <c r="E38" s="179">
        <v>13778256343.59</v>
      </c>
      <c r="F38" s="179">
        <v>138239875448.39999</v>
      </c>
    </row>
    <row r="39" spans="1:6" ht="15.75" thickBot="1" x14ac:dyDescent="0.3">
      <c r="A39" s="180">
        <v>22000100100</v>
      </c>
      <c r="B39" s="181" t="s">
        <v>5194</v>
      </c>
      <c r="C39" s="183" t="s">
        <v>5614</v>
      </c>
      <c r="D39" s="182">
        <v>113564975538.55</v>
      </c>
      <c r="E39" s="183" t="s">
        <v>5919</v>
      </c>
      <c r="F39" s="182">
        <v>116433244448.39999</v>
      </c>
    </row>
    <row r="40" spans="1:6" ht="15.75" thickBot="1" x14ac:dyDescent="0.3">
      <c r="A40" s="180">
        <v>22000800100</v>
      </c>
      <c r="B40" s="181" t="s">
        <v>5186</v>
      </c>
      <c r="C40" s="182">
        <v>14196317355.610001</v>
      </c>
      <c r="D40" s="182">
        <v>23154209400.220001</v>
      </c>
      <c r="E40" s="182">
        <v>13624555364.440001</v>
      </c>
      <c r="F40" s="182">
        <v>21512205000</v>
      </c>
    </row>
    <row r="41" spans="1:6" ht="15.75" thickBot="1" x14ac:dyDescent="0.3">
      <c r="A41" s="180">
        <v>22000900100</v>
      </c>
      <c r="B41" s="181" t="s">
        <v>5193</v>
      </c>
      <c r="C41" s="183" t="s">
        <v>5614</v>
      </c>
      <c r="D41" s="182">
        <v>100000000</v>
      </c>
      <c r="E41" s="182">
        <v>153700979.15000001</v>
      </c>
      <c r="F41" s="182">
        <v>294426000</v>
      </c>
    </row>
    <row r="42" spans="1:6" ht="15.75" thickBot="1" x14ac:dyDescent="0.3">
      <c r="A42" s="177">
        <v>22200000000</v>
      </c>
      <c r="B42" s="178" t="s">
        <v>5063</v>
      </c>
      <c r="C42" s="179">
        <v>476963368.36000001</v>
      </c>
      <c r="D42" s="179">
        <v>6138100000</v>
      </c>
      <c r="E42" s="179">
        <v>364683316.91000003</v>
      </c>
      <c r="F42" s="179">
        <v>1306460000.04</v>
      </c>
    </row>
    <row r="43" spans="1:6" ht="15.75" thickBot="1" x14ac:dyDescent="0.3">
      <c r="A43" s="180">
        <v>22200100100</v>
      </c>
      <c r="B43" s="181" t="s">
        <v>5063</v>
      </c>
      <c r="C43" s="182">
        <v>53001268.359999999</v>
      </c>
      <c r="D43" s="182">
        <v>127484000</v>
      </c>
      <c r="E43" s="182">
        <v>95083170.909999996</v>
      </c>
      <c r="F43" s="182">
        <v>200000000</v>
      </c>
    </row>
    <row r="44" spans="1:6" ht="15.75" thickBot="1" x14ac:dyDescent="0.3">
      <c r="A44" s="180">
        <v>22205100100</v>
      </c>
      <c r="B44" s="181" t="s">
        <v>5065</v>
      </c>
      <c r="C44" s="182">
        <v>600100</v>
      </c>
      <c r="D44" s="182">
        <v>10616000</v>
      </c>
      <c r="E44" s="182">
        <v>131250</v>
      </c>
      <c r="F44" s="182">
        <v>6460000</v>
      </c>
    </row>
    <row r="45" spans="1:6" ht="15.75" thickBot="1" x14ac:dyDescent="0.3">
      <c r="A45" s="180">
        <v>22205700100</v>
      </c>
      <c r="B45" s="181" t="s">
        <v>5069</v>
      </c>
      <c r="C45" s="182">
        <v>423362000</v>
      </c>
      <c r="D45" s="182">
        <v>6000000000</v>
      </c>
      <c r="E45" s="182">
        <v>269468896</v>
      </c>
      <c r="F45" s="182">
        <v>1100000000.04</v>
      </c>
    </row>
    <row r="46" spans="1:6" ht="15.75" thickBot="1" x14ac:dyDescent="0.3">
      <c r="A46" s="177">
        <v>22800000000</v>
      </c>
      <c r="B46" s="178" t="s">
        <v>5148</v>
      </c>
      <c r="C46" s="179">
        <v>125090500</v>
      </c>
      <c r="D46" s="179">
        <v>370000000</v>
      </c>
      <c r="E46" s="179">
        <v>19703500</v>
      </c>
      <c r="F46" s="179">
        <v>100000000</v>
      </c>
    </row>
    <row r="47" spans="1:6" ht="15.75" thickBot="1" x14ac:dyDescent="0.3">
      <c r="A47" s="180">
        <v>22800700100</v>
      </c>
      <c r="B47" s="181" t="s">
        <v>5148</v>
      </c>
      <c r="C47" s="182">
        <v>125090500</v>
      </c>
      <c r="D47" s="182">
        <v>370000000</v>
      </c>
      <c r="E47" s="182">
        <v>19703500</v>
      </c>
      <c r="F47" s="182">
        <v>100000000</v>
      </c>
    </row>
    <row r="48" spans="1:6" ht="15.75" thickBot="1" x14ac:dyDescent="0.3">
      <c r="A48" s="177">
        <v>22900000000</v>
      </c>
      <c r="B48" s="178" t="s">
        <v>5149</v>
      </c>
      <c r="C48" s="179">
        <v>86155889.129999995</v>
      </c>
      <c r="D48" s="179">
        <v>130169000</v>
      </c>
      <c r="E48" s="179">
        <v>146574860.21000001</v>
      </c>
      <c r="F48" s="179">
        <v>600000000</v>
      </c>
    </row>
    <row r="49" spans="1:6" ht="15.75" thickBot="1" x14ac:dyDescent="0.3">
      <c r="A49" s="180">
        <v>22900100100</v>
      </c>
      <c r="B49" s="181" t="s">
        <v>5149</v>
      </c>
      <c r="C49" s="182">
        <v>86155889.129999995</v>
      </c>
      <c r="D49" s="182">
        <v>130169000</v>
      </c>
      <c r="E49" s="182">
        <v>146574860.21000001</v>
      </c>
      <c r="F49" s="182">
        <v>600000000</v>
      </c>
    </row>
    <row r="50" spans="1:6" ht="15.75" thickBot="1" x14ac:dyDescent="0.3">
      <c r="A50" s="177">
        <v>23300000000</v>
      </c>
      <c r="B50" s="178" t="s">
        <v>5046</v>
      </c>
      <c r="C50" s="179">
        <v>629202949</v>
      </c>
      <c r="D50" s="179">
        <v>1046282000</v>
      </c>
      <c r="E50" s="179">
        <v>505333825</v>
      </c>
      <c r="F50" s="179">
        <v>1613617000</v>
      </c>
    </row>
    <row r="51" spans="1:6" ht="15.75" thickBot="1" x14ac:dyDescent="0.3">
      <c r="A51" s="180">
        <v>23305100100</v>
      </c>
      <c r="B51" s="181" t="s">
        <v>5046</v>
      </c>
      <c r="C51" s="182">
        <v>629202949</v>
      </c>
      <c r="D51" s="182">
        <v>1006282000</v>
      </c>
      <c r="E51" s="182">
        <v>505333825</v>
      </c>
      <c r="F51" s="182">
        <v>1573617000</v>
      </c>
    </row>
    <row r="52" spans="1:6" ht="15.75" thickBot="1" x14ac:dyDescent="0.3">
      <c r="A52" s="180">
        <v>23305100200</v>
      </c>
      <c r="B52" s="181" t="s">
        <v>5057</v>
      </c>
      <c r="C52" s="183" t="s">
        <v>5614</v>
      </c>
      <c r="D52" s="182">
        <v>40000000</v>
      </c>
      <c r="E52" s="183" t="s">
        <v>5919</v>
      </c>
      <c r="F52" s="182">
        <v>40000000</v>
      </c>
    </row>
    <row r="53" spans="1:6" ht="15.75" thickBot="1" x14ac:dyDescent="0.3">
      <c r="A53" s="177">
        <v>23400000000</v>
      </c>
      <c r="B53" s="178" t="s">
        <v>5152</v>
      </c>
      <c r="C53" s="179">
        <v>91575000</v>
      </c>
      <c r="D53" s="179">
        <v>1590000000</v>
      </c>
      <c r="E53" s="179">
        <v>9435000</v>
      </c>
      <c r="F53" s="179">
        <v>1550000000.6300001</v>
      </c>
    </row>
    <row r="54" spans="1:6" ht="15.75" thickBot="1" x14ac:dyDescent="0.3">
      <c r="A54" s="180">
        <v>23400100100</v>
      </c>
      <c r="B54" s="181" t="s">
        <v>5152</v>
      </c>
      <c r="C54" s="182">
        <v>91575000</v>
      </c>
      <c r="D54" s="182">
        <v>90000000</v>
      </c>
      <c r="E54" s="182">
        <v>9435000</v>
      </c>
      <c r="F54" s="182">
        <v>50000000.630000003</v>
      </c>
    </row>
    <row r="55" spans="1:6" ht="15.75" thickBot="1" x14ac:dyDescent="0.3">
      <c r="A55" s="180">
        <v>23405600100</v>
      </c>
      <c r="B55" s="181" t="s">
        <v>5048</v>
      </c>
      <c r="C55" s="183" t="s">
        <v>5614</v>
      </c>
      <c r="D55" s="182">
        <v>1500000000</v>
      </c>
      <c r="E55" s="183" t="s">
        <v>5919</v>
      </c>
      <c r="F55" s="182">
        <v>1500000000</v>
      </c>
    </row>
    <row r="56" spans="1:6" ht="15.75" thickBot="1" x14ac:dyDescent="0.3">
      <c r="A56" s="177">
        <v>23600000000</v>
      </c>
      <c r="B56" s="178" t="s">
        <v>5068</v>
      </c>
      <c r="C56" s="179">
        <v>2100600</v>
      </c>
      <c r="D56" s="179">
        <v>4898000</v>
      </c>
      <c r="E56" s="179">
        <v>3189900</v>
      </c>
      <c r="F56" s="179">
        <v>11794000</v>
      </c>
    </row>
    <row r="57" spans="1:6" ht="15.75" thickBot="1" x14ac:dyDescent="0.3">
      <c r="A57" s="180">
        <v>23600100100</v>
      </c>
      <c r="B57" s="181" t="s">
        <v>5068</v>
      </c>
      <c r="C57" s="182">
        <v>2100600</v>
      </c>
      <c r="D57" s="182">
        <v>4898000</v>
      </c>
      <c r="E57" s="182">
        <v>3189900</v>
      </c>
      <c r="F57" s="182">
        <v>11794000</v>
      </c>
    </row>
    <row r="58" spans="1:6" ht="15.75" thickBot="1" x14ac:dyDescent="0.3">
      <c r="A58" s="177">
        <v>23800000000</v>
      </c>
      <c r="B58" s="178" t="s">
        <v>5187</v>
      </c>
      <c r="C58" s="184" t="s">
        <v>5614</v>
      </c>
      <c r="D58" s="179">
        <v>200000000</v>
      </c>
      <c r="E58" s="184" t="s">
        <v>5919</v>
      </c>
      <c r="F58" s="179">
        <v>3506875000</v>
      </c>
    </row>
    <row r="59" spans="1:6" ht="15.75" thickBot="1" x14ac:dyDescent="0.3">
      <c r="A59" s="180">
        <v>23800100100</v>
      </c>
      <c r="B59" s="181" t="s">
        <v>5187</v>
      </c>
      <c r="C59" s="183" t="s">
        <v>5614</v>
      </c>
      <c r="D59" s="182">
        <v>200000000</v>
      </c>
      <c r="E59" s="183" t="s">
        <v>5919</v>
      </c>
      <c r="F59" s="182">
        <v>230000000</v>
      </c>
    </row>
    <row r="60" spans="1:6" ht="15.75" thickBot="1" x14ac:dyDescent="0.3">
      <c r="A60" s="180">
        <v>23800100500</v>
      </c>
      <c r="B60" s="181" t="s">
        <v>5198</v>
      </c>
      <c r="C60" s="183" t="s">
        <v>5614</v>
      </c>
      <c r="D60" s="183" t="s">
        <v>5614</v>
      </c>
      <c r="E60" s="183" t="s">
        <v>5919</v>
      </c>
      <c r="F60" s="182">
        <v>200000000</v>
      </c>
    </row>
    <row r="61" spans="1:6" ht="15.75" thickBot="1" x14ac:dyDescent="0.3">
      <c r="A61" s="180">
        <v>23800100800</v>
      </c>
      <c r="B61" s="181" t="s">
        <v>5204</v>
      </c>
      <c r="C61" s="183" t="s">
        <v>5614</v>
      </c>
      <c r="D61" s="183" t="s">
        <v>5614</v>
      </c>
      <c r="E61" s="183" t="s">
        <v>5919</v>
      </c>
      <c r="F61" s="182">
        <v>3076875000</v>
      </c>
    </row>
    <row r="62" spans="1:6" ht="15.75" thickBot="1" x14ac:dyDescent="0.3">
      <c r="A62" s="177">
        <v>25000000000</v>
      </c>
      <c r="B62" s="178" t="s">
        <v>5190</v>
      </c>
      <c r="C62" s="179">
        <v>36022732.509999998</v>
      </c>
      <c r="D62" s="179">
        <v>148000000</v>
      </c>
      <c r="E62" s="179">
        <v>12855000</v>
      </c>
      <c r="F62" s="179">
        <v>300000000</v>
      </c>
    </row>
    <row r="63" spans="1:6" ht="15.75" thickBot="1" x14ac:dyDescent="0.3">
      <c r="A63" s="180">
        <v>25000200100</v>
      </c>
      <c r="B63" s="181" t="s">
        <v>5190</v>
      </c>
      <c r="C63" s="182">
        <v>36022732.509999998</v>
      </c>
      <c r="D63" s="182">
        <v>148000000</v>
      </c>
      <c r="E63" s="182">
        <v>12855000</v>
      </c>
      <c r="F63" s="182">
        <v>300000000</v>
      </c>
    </row>
    <row r="64" spans="1:6" ht="15.75" thickBot="1" x14ac:dyDescent="0.3">
      <c r="A64" s="177">
        <v>25200000000</v>
      </c>
      <c r="B64" s="178" t="s">
        <v>5140</v>
      </c>
      <c r="C64" s="179">
        <v>443441555.38</v>
      </c>
      <c r="D64" s="179">
        <v>1929950329.2</v>
      </c>
      <c r="E64" s="179">
        <v>456515154.76999998</v>
      </c>
      <c r="F64" s="179">
        <v>10150500000</v>
      </c>
    </row>
    <row r="65" spans="1:6" ht="15.75" thickBot="1" x14ac:dyDescent="0.3">
      <c r="A65" s="180">
        <v>25210200100</v>
      </c>
      <c r="B65" s="181" t="s">
        <v>5141</v>
      </c>
      <c r="C65" s="182">
        <v>213441555.38</v>
      </c>
      <c r="D65" s="182">
        <v>1370350833.2</v>
      </c>
      <c r="E65" s="182">
        <v>456515154.76999998</v>
      </c>
      <c r="F65" s="182">
        <v>9800500000</v>
      </c>
    </row>
    <row r="66" spans="1:6" ht="15.75" thickBot="1" x14ac:dyDescent="0.3">
      <c r="A66" s="180">
        <v>25210300100</v>
      </c>
      <c r="B66" s="181" t="s">
        <v>5142</v>
      </c>
      <c r="C66" s="182">
        <v>230000000</v>
      </c>
      <c r="D66" s="182">
        <v>559599496</v>
      </c>
      <c r="E66" s="183" t="s">
        <v>5919</v>
      </c>
      <c r="F66" s="182">
        <v>350000000</v>
      </c>
    </row>
    <row r="67" spans="1:6" ht="15.75" thickBot="1" x14ac:dyDescent="0.3">
      <c r="A67" s="177">
        <v>25300000000</v>
      </c>
      <c r="B67" s="178" t="s">
        <v>5143</v>
      </c>
      <c r="C67" s="179">
        <v>231855810</v>
      </c>
      <c r="D67" s="179">
        <v>342814000</v>
      </c>
      <c r="E67" s="179">
        <v>241485902</v>
      </c>
      <c r="F67" s="179">
        <v>324000000</v>
      </c>
    </row>
    <row r="68" spans="1:6" ht="15.75" thickBot="1" x14ac:dyDescent="0.3">
      <c r="A68" s="180">
        <v>25305300100</v>
      </c>
      <c r="B68" s="181" t="s">
        <v>5144</v>
      </c>
      <c r="C68" s="182">
        <v>231855810</v>
      </c>
      <c r="D68" s="182">
        <v>342814000</v>
      </c>
      <c r="E68" s="182">
        <v>241485902</v>
      </c>
      <c r="F68" s="182">
        <v>324000000</v>
      </c>
    </row>
    <row r="69" spans="1:6" ht="15.75" thickBot="1" x14ac:dyDescent="0.3">
      <c r="A69" s="177">
        <v>26000000000</v>
      </c>
      <c r="B69" s="178" t="s">
        <v>5146</v>
      </c>
      <c r="C69" s="179">
        <v>220968404.34999999</v>
      </c>
      <c r="D69" s="179">
        <v>450000000</v>
      </c>
      <c r="E69" s="179">
        <v>199045156</v>
      </c>
      <c r="F69" s="179">
        <v>1087786154.28</v>
      </c>
    </row>
    <row r="70" spans="1:6" ht="15.75" thickBot="1" x14ac:dyDescent="0.3">
      <c r="A70" s="180">
        <v>26000100100</v>
      </c>
      <c r="B70" s="181" t="s">
        <v>5146</v>
      </c>
      <c r="C70" s="182">
        <v>220968404.34999999</v>
      </c>
      <c r="D70" s="182">
        <v>450000000</v>
      </c>
      <c r="E70" s="182">
        <v>199045156</v>
      </c>
      <c r="F70" s="182">
        <v>1087786154.28</v>
      </c>
    </row>
    <row r="71" spans="1:6" ht="15.75" thickBot="1" x14ac:dyDescent="0.3">
      <c r="A71" s="177">
        <v>26100000000</v>
      </c>
      <c r="B71" s="178" t="s">
        <v>5159</v>
      </c>
      <c r="C71" s="184" t="s">
        <v>5614</v>
      </c>
      <c r="D71" s="179">
        <v>501000</v>
      </c>
      <c r="E71" s="184" t="s">
        <v>5919</v>
      </c>
      <c r="F71" s="179">
        <v>251000</v>
      </c>
    </row>
    <row r="72" spans="1:6" ht="15.75" thickBot="1" x14ac:dyDescent="0.3">
      <c r="A72" s="180">
        <v>26100100100</v>
      </c>
      <c r="B72" s="181" t="s">
        <v>5159</v>
      </c>
      <c r="C72" s="183" t="s">
        <v>5614</v>
      </c>
      <c r="D72" s="182">
        <v>501000</v>
      </c>
      <c r="E72" s="183" t="s">
        <v>5919</v>
      </c>
      <c r="F72" s="182">
        <v>251000</v>
      </c>
    </row>
    <row r="73" spans="1:6" ht="15.75" thickBot="1" x14ac:dyDescent="0.3">
      <c r="A73" s="177">
        <v>26300000000</v>
      </c>
      <c r="B73" s="178" t="s">
        <v>5154</v>
      </c>
      <c r="C73" s="179">
        <v>52237851</v>
      </c>
      <c r="D73" s="179">
        <v>150000000</v>
      </c>
      <c r="E73" s="179">
        <v>45476807</v>
      </c>
      <c r="F73" s="179">
        <v>700000000</v>
      </c>
    </row>
    <row r="74" spans="1:6" ht="15.75" thickBot="1" x14ac:dyDescent="0.3">
      <c r="A74" s="180">
        <v>26300100100</v>
      </c>
      <c r="B74" s="181" t="s">
        <v>5154</v>
      </c>
      <c r="C74" s="182">
        <v>52237851</v>
      </c>
      <c r="D74" s="182">
        <v>150000000</v>
      </c>
      <c r="E74" s="182">
        <v>45476807</v>
      </c>
      <c r="F74" s="182">
        <v>700000000</v>
      </c>
    </row>
    <row r="75" spans="1:6" ht="15.75" thickBot="1" x14ac:dyDescent="0.3">
      <c r="A75" s="174">
        <v>30000000000</v>
      </c>
      <c r="B75" s="175" t="s">
        <v>5925</v>
      </c>
      <c r="C75" s="176">
        <v>152765188.13</v>
      </c>
      <c r="D75" s="176">
        <v>493299000</v>
      </c>
      <c r="E75" s="176">
        <v>104595822.64</v>
      </c>
      <c r="F75" s="176">
        <v>435924000</v>
      </c>
    </row>
    <row r="76" spans="1:6" ht="15.75" thickBot="1" x14ac:dyDescent="0.3">
      <c r="A76" s="177">
        <v>31800000000</v>
      </c>
      <c r="B76" s="178" t="s">
        <v>5174</v>
      </c>
      <c r="C76" s="179">
        <v>108431916.3</v>
      </c>
      <c r="D76" s="179">
        <v>152134000</v>
      </c>
      <c r="E76" s="179">
        <v>91770518.310000002</v>
      </c>
      <c r="F76" s="179">
        <v>400776000</v>
      </c>
    </row>
    <row r="77" spans="1:6" ht="15.75" thickBot="1" x14ac:dyDescent="0.3">
      <c r="A77" s="180">
        <v>31800100100</v>
      </c>
      <c r="B77" s="181" t="s">
        <v>5174</v>
      </c>
      <c r="C77" s="182">
        <v>108079916.3</v>
      </c>
      <c r="D77" s="182">
        <v>151834000</v>
      </c>
      <c r="E77" s="182">
        <v>91608518.310000002</v>
      </c>
      <c r="F77" s="182">
        <v>400000000</v>
      </c>
    </row>
    <row r="78" spans="1:6" ht="15.75" thickBot="1" x14ac:dyDescent="0.3">
      <c r="A78" s="180">
        <v>31801100100</v>
      </c>
      <c r="B78" s="181" t="s">
        <v>5175</v>
      </c>
      <c r="C78" s="182">
        <v>352000</v>
      </c>
      <c r="D78" s="182">
        <v>300000</v>
      </c>
      <c r="E78" s="182">
        <v>162000</v>
      </c>
      <c r="F78" s="182">
        <v>776000</v>
      </c>
    </row>
    <row r="79" spans="1:6" ht="15.75" thickBot="1" x14ac:dyDescent="0.3">
      <c r="A79" s="177">
        <v>32600000000</v>
      </c>
      <c r="B79" s="178" t="s">
        <v>5178</v>
      </c>
      <c r="C79" s="179">
        <v>44333271.829999998</v>
      </c>
      <c r="D79" s="179">
        <v>341165000</v>
      </c>
      <c r="E79" s="179">
        <v>12825304.33</v>
      </c>
      <c r="F79" s="179">
        <v>35148000</v>
      </c>
    </row>
    <row r="80" spans="1:6" ht="15.75" thickBot="1" x14ac:dyDescent="0.3">
      <c r="A80" s="180">
        <v>32600100100</v>
      </c>
      <c r="B80" s="181" t="s">
        <v>5178</v>
      </c>
      <c r="C80" s="182">
        <v>34055141.829999998</v>
      </c>
      <c r="D80" s="182">
        <v>324036000</v>
      </c>
      <c r="E80" s="182">
        <v>7471284.3300000001</v>
      </c>
      <c r="F80" s="182">
        <v>26509000</v>
      </c>
    </row>
    <row r="81" spans="1:6" ht="15.75" thickBot="1" x14ac:dyDescent="0.3">
      <c r="A81" s="180">
        <v>32600200100</v>
      </c>
      <c r="B81" s="181" t="s">
        <v>5179</v>
      </c>
      <c r="C81" s="183" t="s">
        <v>5614</v>
      </c>
      <c r="D81" s="183" t="s">
        <v>5614</v>
      </c>
      <c r="E81" s="183" t="s">
        <v>5919</v>
      </c>
      <c r="F81" s="182">
        <v>500000</v>
      </c>
    </row>
    <row r="82" spans="1:6" ht="15.75" thickBot="1" x14ac:dyDescent="0.3">
      <c r="A82" s="180">
        <v>32605200100</v>
      </c>
      <c r="B82" s="181" t="s">
        <v>5181</v>
      </c>
      <c r="C82" s="182">
        <v>10278130</v>
      </c>
      <c r="D82" s="182">
        <v>17129000</v>
      </c>
      <c r="E82" s="182">
        <v>5354020</v>
      </c>
      <c r="F82" s="182">
        <v>8139000</v>
      </c>
    </row>
    <row r="83" spans="1:6" ht="15.75" thickBot="1" x14ac:dyDescent="0.3">
      <c r="A83" s="174">
        <v>50000000000</v>
      </c>
      <c r="B83" s="175" t="s">
        <v>5926</v>
      </c>
      <c r="C83" s="176">
        <v>4836849819.21</v>
      </c>
      <c r="D83" s="176">
        <v>4900242522.3500004</v>
      </c>
      <c r="E83" s="176">
        <v>399255759</v>
      </c>
      <c r="F83" s="176">
        <v>6774851848.2700005</v>
      </c>
    </row>
    <row r="84" spans="1:6" ht="15.75" thickBot="1" x14ac:dyDescent="0.3">
      <c r="A84" s="177">
        <v>51300000000</v>
      </c>
      <c r="B84" s="178" t="s">
        <v>5126</v>
      </c>
      <c r="C84" s="179">
        <v>11000000</v>
      </c>
      <c r="D84" s="179">
        <v>23714000</v>
      </c>
      <c r="E84" s="184" t="s">
        <v>5919</v>
      </c>
      <c r="F84" s="179">
        <v>23714000</v>
      </c>
    </row>
    <row r="85" spans="1:6" ht="15.75" thickBot="1" x14ac:dyDescent="0.3">
      <c r="A85" s="180">
        <v>51300100200</v>
      </c>
      <c r="B85" s="181" t="s">
        <v>5125</v>
      </c>
      <c r="C85" s="182">
        <v>11000000</v>
      </c>
      <c r="D85" s="182">
        <v>23714000</v>
      </c>
      <c r="E85" s="183" t="s">
        <v>5919</v>
      </c>
      <c r="F85" s="182">
        <v>23714000</v>
      </c>
    </row>
    <row r="86" spans="1:6" ht="15.75" thickBot="1" x14ac:dyDescent="0.3">
      <c r="A86" s="177">
        <v>51400000000</v>
      </c>
      <c r="B86" s="178" t="s">
        <v>5128</v>
      </c>
      <c r="C86" s="184" t="s">
        <v>5614</v>
      </c>
      <c r="D86" s="179">
        <v>3325000</v>
      </c>
      <c r="E86" s="179">
        <v>562500</v>
      </c>
      <c r="F86" s="179">
        <v>1256000</v>
      </c>
    </row>
    <row r="87" spans="1:6" ht="15.75" thickBot="1" x14ac:dyDescent="0.3">
      <c r="A87" s="180">
        <v>51400100100</v>
      </c>
      <c r="B87" s="181" t="s">
        <v>5128</v>
      </c>
      <c r="C87" s="183" t="s">
        <v>5614</v>
      </c>
      <c r="D87" s="182">
        <v>3325000</v>
      </c>
      <c r="E87" s="182">
        <v>562500</v>
      </c>
      <c r="F87" s="182">
        <v>1256000</v>
      </c>
    </row>
    <row r="88" spans="1:6" ht="15.75" thickBot="1" x14ac:dyDescent="0.3">
      <c r="A88" s="177">
        <v>51700000000</v>
      </c>
      <c r="B88" s="178" t="s">
        <v>5088</v>
      </c>
      <c r="C88" s="179">
        <v>2003492819.21</v>
      </c>
      <c r="D88" s="179">
        <v>2274222522.5300002</v>
      </c>
      <c r="E88" s="179">
        <v>102956149</v>
      </c>
      <c r="F88" s="179">
        <v>3290876848.27</v>
      </c>
    </row>
    <row r="89" spans="1:6" ht="15.75" thickBot="1" x14ac:dyDescent="0.3">
      <c r="A89" s="180">
        <v>51700100100</v>
      </c>
      <c r="B89" s="181" t="s">
        <v>5088</v>
      </c>
      <c r="C89" s="182">
        <v>459325540.35000002</v>
      </c>
      <c r="D89" s="182">
        <v>706945848.26999998</v>
      </c>
      <c r="E89" s="182">
        <v>100393010</v>
      </c>
      <c r="F89" s="182">
        <v>1195569848.27</v>
      </c>
    </row>
    <row r="90" spans="1:6" ht="15.75" thickBot="1" x14ac:dyDescent="0.3">
      <c r="A90" s="180">
        <v>51700300100</v>
      </c>
      <c r="B90" s="181" t="s">
        <v>5091</v>
      </c>
      <c r="C90" s="182">
        <v>1541715078.8599999</v>
      </c>
      <c r="D90" s="182">
        <v>1557276674.26</v>
      </c>
      <c r="E90" s="182">
        <v>1630639</v>
      </c>
      <c r="F90" s="182">
        <v>2089752000</v>
      </c>
    </row>
    <row r="91" spans="1:6" ht="15.75" thickBot="1" x14ac:dyDescent="0.3">
      <c r="A91" s="180">
        <v>51700800100</v>
      </c>
      <c r="B91" s="181" t="s">
        <v>5094</v>
      </c>
      <c r="C91" s="182">
        <v>34000</v>
      </c>
      <c r="D91" s="182">
        <v>51000</v>
      </c>
      <c r="E91" s="183" t="s">
        <v>5919</v>
      </c>
      <c r="F91" s="182">
        <v>45000</v>
      </c>
    </row>
    <row r="92" spans="1:6" ht="15.75" thickBot="1" x14ac:dyDescent="0.3">
      <c r="A92" s="180">
        <v>51705400100</v>
      </c>
      <c r="B92" s="181" t="s">
        <v>5098</v>
      </c>
      <c r="C92" s="182">
        <v>4700</v>
      </c>
      <c r="D92" s="182">
        <v>24000</v>
      </c>
      <c r="E92" s="183" t="s">
        <v>5919</v>
      </c>
      <c r="F92" s="182">
        <v>10000</v>
      </c>
    </row>
    <row r="93" spans="1:6" ht="15.75" thickBot="1" x14ac:dyDescent="0.3">
      <c r="A93" s="180">
        <v>51705500100</v>
      </c>
      <c r="B93" s="181" t="s">
        <v>5077</v>
      </c>
      <c r="C93" s="182">
        <v>2413500</v>
      </c>
      <c r="D93" s="182">
        <v>9925000</v>
      </c>
      <c r="E93" s="182">
        <v>932500</v>
      </c>
      <c r="F93" s="182">
        <v>5500000</v>
      </c>
    </row>
    <row r="94" spans="1:6" ht="15.75" thickBot="1" x14ac:dyDescent="0.3">
      <c r="A94" s="177">
        <v>52100000000</v>
      </c>
      <c r="B94" s="178" t="s">
        <v>5111</v>
      </c>
      <c r="C94" s="179">
        <v>1006028400</v>
      </c>
      <c r="D94" s="179">
        <v>1301226999.8199999</v>
      </c>
      <c r="E94" s="179">
        <v>284236820</v>
      </c>
      <c r="F94" s="179">
        <v>899507000</v>
      </c>
    </row>
    <row r="95" spans="1:6" ht="15.75" thickBot="1" x14ac:dyDescent="0.3">
      <c r="A95" s="180">
        <v>52100100100</v>
      </c>
      <c r="B95" s="181" t="s">
        <v>5111</v>
      </c>
      <c r="C95" s="182">
        <v>1005365400</v>
      </c>
      <c r="D95" s="182">
        <v>187195999.81999999</v>
      </c>
      <c r="E95" s="182">
        <v>7303562</v>
      </c>
      <c r="F95" s="182">
        <v>37196000</v>
      </c>
    </row>
    <row r="96" spans="1:6" ht="15.75" thickBot="1" x14ac:dyDescent="0.3">
      <c r="A96" s="180">
        <v>52100200100</v>
      </c>
      <c r="B96" s="181" t="s">
        <v>5112</v>
      </c>
      <c r="C96" s="183" t="s">
        <v>5614</v>
      </c>
      <c r="D96" s="182">
        <v>846000000</v>
      </c>
      <c r="E96" s="182">
        <v>276270258</v>
      </c>
      <c r="F96" s="182">
        <v>846000000</v>
      </c>
    </row>
    <row r="97" spans="1:6" ht="15.75" thickBot="1" x14ac:dyDescent="0.3">
      <c r="A97" s="180">
        <v>52100300100</v>
      </c>
      <c r="B97" s="181" t="s">
        <v>5102</v>
      </c>
      <c r="C97" s="183" t="s">
        <v>5614</v>
      </c>
      <c r="D97" s="182">
        <v>251500000</v>
      </c>
      <c r="E97" s="183" t="s">
        <v>5919</v>
      </c>
      <c r="F97" s="183" t="s">
        <v>5614</v>
      </c>
    </row>
    <row r="98" spans="1:6" ht="15.75" thickBot="1" x14ac:dyDescent="0.3">
      <c r="A98" s="180">
        <v>52110200100</v>
      </c>
      <c r="B98" s="181" t="s">
        <v>5104</v>
      </c>
      <c r="C98" s="182">
        <v>663000</v>
      </c>
      <c r="D98" s="182">
        <v>3031000</v>
      </c>
      <c r="E98" s="182">
        <v>663000</v>
      </c>
      <c r="F98" s="182">
        <v>2811000</v>
      </c>
    </row>
    <row r="99" spans="1:6" ht="15.75" thickBot="1" x14ac:dyDescent="0.3">
      <c r="A99" s="180">
        <v>52111500100</v>
      </c>
      <c r="B99" s="181" t="s">
        <v>5108</v>
      </c>
      <c r="C99" s="183" t="s">
        <v>5614</v>
      </c>
      <c r="D99" s="182">
        <v>13500000</v>
      </c>
      <c r="E99" s="183" t="s">
        <v>5919</v>
      </c>
      <c r="F99" s="182">
        <v>13500000</v>
      </c>
    </row>
    <row r="100" spans="1:6" ht="15.75" thickBot="1" x14ac:dyDescent="0.3">
      <c r="A100" s="177">
        <v>53500000000</v>
      </c>
      <c r="B100" s="178" t="s">
        <v>5167</v>
      </c>
      <c r="C100" s="179">
        <v>1816328600</v>
      </c>
      <c r="D100" s="179">
        <v>1297754000</v>
      </c>
      <c r="E100" s="179">
        <v>11500290</v>
      </c>
      <c r="F100" s="179">
        <v>2559498000</v>
      </c>
    </row>
    <row r="101" spans="1:6" ht="15.75" thickBot="1" x14ac:dyDescent="0.3">
      <c r="A101" s="180">
        <v>53500100100</v>
      </c>
      <c r="B101" s="181" t="s">
        <v>5167</v>
      </c>
      <c r="C101" s="182">
        <v>13429000</v>
      </c>
      <c r="D101" s="182">
        <v>10256000</v>
      </c>
      <c r="E101" s="182">
        <v>6459540</v>
      </c>
      <c r="F101" s="182">
        <v>20000000</v>
      </c>
    </row>
    <row r="102" spans="1:6" ht="15.75" thickBot="1" x14ac:dyDescent="0.3">
      <c r="A102" s="180">
        <v>53500100200</v>
      </c>
      <c r="B102" s="181" t="s">
        <v>5171</v>
      </c>
      <c r="C102" s="182">
        <v>1800000000</v>
      </c>
      <c r="D102" s="182">
        <v>1250000000</v>
      </c>
      <c r="E102" s="183" t="s">
        <v>5919</v>
      </c>
      <c r="F102" s="182">
        <v>2500000000</v>
      </c>
    </row>
    <row r="103" spans="1:6" ht="15.75" thickBot="1" x14ac:dyDescent="0.3">
      <c r="A103" s="180">
        <v>53505300100</v>
      </c>
      <c r="B103" s="181" t="s">
        <v>5166</v>
      </c>
      <c r="C103" s="182">
        <v>2899600</v>
      </c>
      <c r="D103" s="182">
        <v>37498000</v>
      </c>
      <c r="E103" s="182">
        <v>5040750</v>
      </c>
      <c r="F103" s="182">
        <v>39498000</v>
      </c>
    </row>
    <row r="104" spans="1:6" x14ac:dyDescent="0.25">
      <c r="A104" s="150"/>
    </row>
  </sheetData>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4"/>
  <sheetViews>
    <sheetView workbookViewId="0">
      <selection activeCell="B19" sqref="B19"/>
    </sheetView>
  </sheetViews>
  <sheetFormatPr defaultRowHeight="15" x14ac:dyDescent="0.25"/>
  <cols>
    <col min="2" max="2" width="77.42578125" bestFit="1" customWidth="1"/>
    <col min="3" max="3" width="20.5703125" bestFit="1" customWidth="1"/>
    <col min="4" max="4" width="19.5703125" bestFit="1" customWidth="1"/>
    <col min="5" max="6" width="20.5703125" bestFit="1" customWidth="1"/>
  </cols>
  <sheetData>
    <row r="1" spans="1:6" x14ac:dyDescent="0.25">
      <c r="A1" s="155" t="s">
        <v>5599</v>
      </c>
      <c r="B1" s="155"/>
      <c r="C1" s="151"/>
      <c r="D1" s="151"/>
      <c r="E1" s="151"/>
      <c r="F1" s="151"/>
    </row>
    <row r="2" spans="1:6" ht="30" x14ac:dyDescent="0.25">
      <c r="A2" s="160" t="s">
        <v>5581</v>
      </c>
      <c r="B2" s="160" t="s">
        <v>5598</v>
      </c>
      <c r="C2" s="160" t="s">
        <v>5600</v>
      </c>
      <c r="D2" s="160" t="s">
        <v>5601</v>
      </c>
      <c r="E2" s="160" t="s">
        <v>5602</v>
      </c>
      <c r="F2" s="160" t="s">
        <v>5603</v>
      </c>
    </row>
    <row r="3" spans="1:6" x14ac:dyDescent="0.25">
      <c r="A3" s="160"/>
      <c r="B3" s="160" t="s">
        <v>5583</v>
      </c>
      <c r="C3" s="161">
        <v>32055284038.790001</v>
      </c>
      <c r="D3" s="161">
        <v>174873305525.32001</v>
      </c>
      <c r="E3" s="161">
        <v>35768606357.620003</v>
      </c>
      <c r="F3" s="161">
        <v>191638387000</v>
      </c>
    </row>
    <row r="4" spans="1:6" x14ac:dyDescent="0.25">
      <c r="A4" s="162">
        <v>2</v>
      </c>
      <c r="B4" s="162" t="s">
        <v>5604</v>
      </c>
      <c r="C4" s="163">
        <v>12932047636.76</v>
      </c>
      <c r="D4" s="163">
        <v>105429021169.73</v>
      </c>
      <c r="E4" s="163">
        <v>21154466114.040001</v>
      </c>
      <c r="F4" s="163">
        <v>112017009422.25</v>
      </c>
    </row>
    <row r="5" spans="1:6" x14ac:dyDescent="0.25">
      <c r="A5" s="162">
        <v>21</v>
      </c>
      <c r="B5" s="162" t="s">
        <v>5605</v>
      </c>
      <c r="C5" s="164">
        <v>3800035470.21</v>
      </c>
      <c r="D5" s="164">
        <v>54315064104.57</v>
      </c>
      <c r="E5" s="164">
        <v>10740469301.559999</v>
      </c>
      <c r="F5" s="164">
        <v>55196533359.989998</v>
      </c>
    </row>
    <row r="6" spans="1:6" x14ac:dyDescent="0.25">
      <c r="A6" s="165">
        <v>2101</v>
      </c>
      <c r="B6" s="165" t="s">
        <v>5606</v>
      </c>
      <c r="C6" s="166">
        <v>3779717999.8099999</v>
      </c>
      <c r="D6" s="166">
        <v>41313531139.629997</v>
      </c>
      <c r="E6" s="166">
        <v>10485147628.690001</v>
      </c>
      <c r="F6" s="166">
        <v>42784800659.269997</v>
      </c>
    </row>
    <row r="7" spans="1:6" x14ac:dyDescent="0.25">
      <c r="A7" s="165">
        <v>210101</v>
      </c>
      <c r="B7" s="165" t="s">
        <v>5607</v>
      </c>
      <c r="C7" s="167">
        <v>3779717999.8099999</v>
      </c>
      <c r="D7" s="167">
        <v>41313531139.629997</v>
      </c>
      <c r="E7" s="167">
        <v>10485147628.690001</v>
      </c>
      <c r="F7" s="167">
        <v>42784800659.269997</v>
      </c>
    </row>
    <row r="8" spans="1:6" x14ac:dyDescent="0.25">
      <c r="A8" s="158">
        <v>21010101</v>
      </c>
      <c r="B8" s="158" t="s">
        <v>5606</v>
      </c>
      <c r="C8" s="159">
        <v>3726016249.8099999</v>
      </c>
      <c r="D8" s="159">
        <v>40224753860.169998</v>
      </c>
      <c r="E8" s="159">
        <v>10454952878.690001</v>
      </c>
      <c r="F8" s="159">
        <v>37551271600.089996</v>
      </c>
    </row>
    <row r="9" spans="1:6" x14ac:dyDescent="0.25">
      <c r="A9" s="158">
        <v>21010103</v>
      </c>
      <c r="B9" s="158" t="s">
        <v>4381</v>
      </c>
      <c r="C9" s="158" t="s">
        <v>5608</v>
      </c>
      <c r="D9" s="159">
        <v>981061279.46000004</v>
      </c>
      <c r="E9" s="158" t="s">
        <v>5608</v>
      </c>
      <c r="F9" s="159">
        <v>5142788059.1800003</v>
      </c>
    </row>
    <row r="10" spans="1:6" x14ac:dyDescent="0.25">
      <c r="A10" s="158">
        <v>21010104</v>
      </c>
      <c r="B10" s="158" t="s">
        <v>5609</v>
      </c>
      <c r="C10" s="159">
        <v>53701750</v>
      </c>
      <c r="D10" s="159">
        <v>107716000</v>
      </c>
      <c r="E10" s="159">
        <v>30194750</v>
      </c>
      <c r="F10" s="159">
        <v>90741000</v>
      </c>
    </row>
    <row r="11" spans="1:6" x14ac:dyDescent="0.25">
      <c r="A11" s="155">
        <v>2102</v>
      </c>
      <c r="B11" s="155" t="s">
        <v>5610</v>
      </c>
      <c r="C11" s="156">
        <v>20317470.399999999</v>
      </c>
      <c r="D11" s="156">
        <v>3085652964.9400001</v>
      </c>
      <c r="E11" s="156">
        <v>255321672.87</v>
      </c>
      <c r="F11" s="156">
        <v>2290852700.7199998</v>
      </c>
    </row>
    <row r="12" spans="1:6" x14ac:dyDescent="0.25">
      <c r="A12" s="155">
        <v>210201</v>
      </c>
      <c r="B12" s="155" t="s">
        <v>5611</v>
      </c>
      <c r="C12" s="157">
        <v>20317470.399999999</v>
      </c>
      <c r="D12" s="157">
        <v>2015652964.9400001</v>
      </c>
      <c r="E12" s="157">
        <v>255321672.87</v>
      </c>
      <c r="F12" s="157">
        <v>975852700.72000003</v>
      </c>
    </row>
    <row r="13" spans="1:6" x14ac:dyDescent="0.25">
      <c r="A13" s="158">
        <v>21020104</v>
      </c>
      <c r="B13" s="158" t="s">
        <v>4393</v>
      </c>
      <c r="C13" s="159">
        <v>20249495.16</v>
      </c>
      <c r="D13" s="159">
        <v>1810252964.9400001</v>
      </c>
      <c r="E13" s="159">
        <v>255321672.87</v>
      </c>
      <c r="F13" s="159">
        <v>925452700.72000003</v>
      </c>
    </row>
    <row r="14" spans="1:6" x14ac:dyDescent="0.25">
      <c r="A14" s="158">
        <v>21020106</v>
      </c>
      <c r="B14" s="158" t="s">
        <v>4391</v>
      </c>
      <c r="C14" s="159">
        <v>67975.240000000005</v>
      </c>
      <c r="D14" s="159">
        <v>205400000</v>
      </c>
      <c r="E14" s="158" t="s">
        <v>5608</v>
      </c>
      <c r="F14" s="159">
        <v>400000</v>
      </c>
    </row>
    <row r="15" spans="1:6" x14ac:dyDescent="0.25">
      <c r="A15" s="158">
        <v>21020108</v>
      </c>
      <c r="B15" s="158" t="s">
        <v>5612</v>
      </c>
      <c r="C15" s="158" t="s">
        <v>5608</v>
      </c>
      <c r="D15" s="158" t="s">
        <v>5608</v>
      </c>
      <c r="E15" s="158" t="s">
        <v>5608</v>
      </c>
      <c r="F15" s="159">
        <v>50000000</v>
      </c>
    </row>
    <row r="16" spans="1:6" x14ac:dyDescent="0.25">
      <c r="A16" s="155">
        <v>210202</v>
      </c>
      <c r="B16" s="155" t="s">
        <v>5613</v>
      </c>
      <c r="C16" s="155" t="s">
        <v>5614</v>
      </c>
      <c r="D16" s="157">
        <v>1070000000</v>
      </c>
      <c r="E16" s="155" t="s">
        <v>5614</v>
      </c>
      <c r="F16" s="157">
        <v>1315000000</v>
      </c>
    </row>
    <row r="17" spans="1:6" x14ac:dyDescent="0.25">
      <c r="A17" s="158">
        <v>21020201</v>
      </c>
      <c r="B17" s="158" t="s">
        <v>4382</v>
      </c>
      <c r="C17" s="158" t="s">
        <v>5608</v>
      </c>
      <c r="D17" s="159">
        <v>500000000</v>
      </c>
      <c r="E17" s="158" t="s">
        <v>5608</v>
      </c>
      <c r="F17" s="159">
        <v>500000000</v>
      </c>
    </row>
    <row r="18" spans="1:6" x14ac:dyDescent="0.25">
      <c r="A18" s="158">
        <v>21020202</v>
      </c>
      <c r="B18" s="158" t="s">
        <v>4383</v>
      </c>
      <c r="C18" s="158" t="s">
        <v>5608</v>
      </c>
      <c r="D18" s="159">
        <v>500000000</v>
      </c>
      <c r="E18" s="158" t="s">
        <v>5608</v>
      </c>
      <c r="F18" s="159">
        <v>600000000</v>
      </c>
    </row>
    <row r="19" spans="1:6" x14ac:dyDescent="0.25">
      <c r="A19" s="158">
        <v>21020203</v>
      </c>
      <c r="B19" s="158" t="s">
        <v>4389</v>
      </c>
      <c r="C19" s="158" t="s">
        <v>5608</v>
      </c>
      <c r="D19" s="159">
        <v>70000000</v>
      </c>
      <c r="E19" s="158" t="s">
        <v>5608</v>
      </c>
      <c r="F19" s="159">
        <v>95000000</v>
      </c>
    </row>
    <row r="20" spans="1:6" x14ac:dyDescent="0.25">
      <c r="A20" s="158">
        <v>21020206</v>
      </c>
      <c r="B20" s="158" t="s">
        <v>5615</v>
      </c>
      <c r="C20" s="158" t="s">
        <v>5608</v>
      </c>
      <c r="D20" s="158" t="s">
        <v>5608</v>
      </c>
      <c r="E20" s="158" t="s">
        <v>5608</v>
      </c>
      <c r="F20" s="159">
        <v>120000000</v>
      </c>
    </row>
    <row r="21" spans="1:6" x14ac:dyDescent="0.25">
      <c r="A21" s="155">
        <v>2103</v>
      </c>
      <c r="B21" s="155" t="s">
        <v>5616</v>
      </c>
      <c r="C21" s="152" t="s">
        <v>5614</v>
      </c>
      <c r="D21" s="156">
        <v>9915880000</v>
      </c>
      <c r="E21" s="152" t="s">
        <v>5614</v>
      </c>
      <c r="F21" s="156">
        <v>10120880000</v>
      </c>
    </row>
    <row r="22" spans="1:6" x14ac:dyDescent="0.25">
      <c r="A22" s="155">
        <v>210301</v>
      </c>
      <c r="B22" s="155" t="s">
        <v>5616</v>
      </c>
      <c r="C22" s="155" t="s">
        <v>5614</v>
      </c>
      <c r="D22" s="157">
        <v>9915880000</v>
      </c>
      <c r="E22" s="155" t="s">
        <v>5614</v>
      </c>
      <c r="F22" s="157">
        <v>10120880000</v>
      </c>
    </row>
    <row r="23" spans="1:6" x14ac:dyDescent="0.25">
      <c r="A23" s="158">
        <v>21030101</v>
      </c>
      <c r="B23" s="158" t="s">
        <v>4385</v>
      </c>
      <c r="C23" s="158" t="s">
        <v>5608</v>
      </c>
      <c r="D23" s="159">
        <v>1390880000</v>
      </c>
      <c r="E23" s="158" t="s">
        <v>5608</v>
      </c>
      <c r="F23" s="159">
        <v>1595880000</v>
      </c>
    </row>
    <row r="24" spans="1:6" x14ac:dyDescent="0.25">
      <c r="A24" s="158">
        <v>21030102</v>
      </c>
      <c r="B24" s="158" t="s">
        <v>4386</v>
      </c>
      <c r="C24" s="158" t="s">
        <v>5608</v>
      </c>
      <c r="D24" s="159">
        <v>8500000000</v>
      </c>
      <c r="E24" s="158" t="s">
        <v>5608</v>
      </c>
      <c r="F24" s="159">
        <v>8500000000</v>
      </c>
    </row>
    <row r="25" spans="1:6" x14ac:dyDescent="0.25">
      <c r="A25" s="158">
        <v>21030104</v>
      </c>
      <c r="B25" s="158" t="s">
        <v>4387</v>
      </c>
      <c r="C25" s="158" t="s">
        <v>5608</v>
      </c>
      <c r="D25" s="159">
        <v>25000000</v>
      </c>
      <c r="E25" s="158" t="s">
        <v>5608</v>
      </c>
      <c r="F25" s="159">
        <v>25000000</v>
      </c>
    </row>
    <row r="26" spans="1:6" x14ac:dyDescent="0.25">
      <c r="A26" s="162">
        <v>22</v>
      </c>
      <c r="B26" s="162" t="s">
        <v>5617</v>
      </c>
      <c r="C26" s="164">
        <v>9132012166.5499992</v>
      </c>
      <c r="D26" s="164">
        <v>51113957065.160004</v>
      </c>
      <c r="E26" s="164">
        <v>10413996812.48</v>
      </c>
      <c r="F26" s="164">
        <v>56820476062.260002</v>
      </c>
    </row>
    <row r="27" spans="1:6" x14ac:dyDescent="0.25">
      <c r="A27" s="165">
        <v>2202</v>
      </c>
      <c r="B27" s="165" t="s">
        <v>5618</v>
      </c>
      <c r="C27" s="166">
        <v>7205865488.8999996</v>
      </c>
      <c r="D27" s="166">
        <v>15362702221.629999</v>
      </c>
      <c r="E27" s="166">
        <v>9227376054.1000004</v>
      </c>
      <c r="F27" s="166">
        <v>19440443346.259998</v>
      </c>
    </row>
    <row r="28" spans="1:6" x14ac:dyDescent="0.25">
      <c r="A28" s="165">
        <v>220201</v>
      </c>
      <c r="B28" s="165" t="s">
        <v>5619</v>
      </c>
      <c r="C28" s="167">
        <v>453026256.92000002</v>
      </c>
      <c r="D28" s="167">
        <v>2413903087.5599999</v>
      </c>
      <c r="E28" s="167">
        <v>595801921.72000003</v>
      </c>
      <c r="F28" s="167">
        <v>1710601056.3299999</v>
      </c>
    </row>
    <row r="29" spans="1:6" x14ac:dyDescent="0.25">
      <c r="A29" s="158">
        <v>22020101</v>
      </c>
      <c r="B29" s="158" t="s">
        <v>4546</v>
      </c>
      <c r="C29" s="159">
        <v>13473800</v>
      </c>
      <c r="D29" s="159">
        <v>91369271.629999995</v>
      </c>
      <c r="E29" s="159">
        <v>57612302</v>
      </c>
      <c r="F29" s="159">
        <v>134030000</v>
      </c>
    </row>
    <row r="30" spans="1:6" x14ac:dyDescent="0.25">
      <c r="A30" s="158">
        <v>22020102</v>
      </c>
      <c r="B30" s="158" t="s">
        <v>4458</v>
      </c>
      <c r="C30" s="159">
        <v>398618637.92000002</v>
      </c>
      <c r="D30" s="159">
        <v>1223033815.9300001</v>
      </c>
      <c r="E30" s="159">
        <v>496949119.72000003</v>
      </c>
      <c r="F30" s="159">
        <v>1317071056.3299999</v>
      </c>
    </row>
    <row r="31" spans="1:6" x14ac:dyDescent="0.25">
      <c r="A31" s="158">
        <v>22020103</v>
      </c>
      <c r="B31" s="158" t="s">
        <v>4534</v>
      </c>
      <c r="C31" s="158" t="s">
        <v>5608</v>
      </c>
      <c r="D31" s="159">
        <v>10000000</v>
      </c>
      <c r="E31" s="158" t="s">
        <v>5608</v>
      </c>
      <c r="F31" s="159">
        <v>50000000</v>
      </c>
    </row>
    <row r="32" spans="1:6" x14ac:dyDescent="0.25">
      <c r="A32" s="158">
        <v>22020104</v>
      </c>
      <c r="B32" s="158" t="s">
        <v>4524</v>
      </c>
      <c r="C32" s="159">
        <v>40933819</v>
      </c>
      <c r="D32" s="159">
        <v>1089500000</v>
      </c>
      <c r="E32" s="159">
        <v>41240500</v>
      </c>
      <c r="F32" s="159">
        <v>209500000</v>
      </c>
    </row>
    <row r="33" spans="1:6" x14ac:dyDescent="0.25">
      <c r="A33" s="155">
        <v>220202</v>
      </c>
      <c r="B33" s="155" t="s">
        <v>5620</v>
      </c>
      <c r="C33" s="157">
        <v>252640808.34</v>
      </c>
      <c r="D33" s="157">
        <v>656936748.71000004</v>
      </c>
      <c r="E33" s="157">
        <v>354293696.08999997</v>
      </c>
      <c r="F33" s="157">
        <v>719424785.21000004</v>
      </c>
    </row>
    <row r="34" spans="1:6" x14ac:dyDescent="0.25">
      <c r="A34" s="158">
        <v>22020201</v>
      </c>
      <c r="B34" s="158" t="s">
        <v>4473</v>
      </c>
      <c r="C34" s="159">
        <v>193788010.44</v>
      </c>
      <c r="D34" s="159">
        <v>332266552.95999998</v>
      </c>
      <c r="E34" s="159">
        <v>254268638.15000001</v>
      </c>
      <c r="F34" s="159">
        <v>286039902.45999998</v>
      </c>
    </row>
    <row r="35" spans="1:6" x14ac:dyDescent="0.25">
      <c r="A35" s="158">
        <v>22020202</v>
      </c>
      <c r="B35" s="158" t="s">
        <v>4459</v>
      </c>
      <c r="C35" s="159">
        <v>50218797.899999999</v>
      </c>
      <c r="D35" s="159">
        <v>228485195.75</v>
      </c>
      <c r="E35" s="159">
        <v>84548297.939999998</v>
      </c>
      <c r="F35" s="159">
        <v>170909882.75</v>
      </c>
    </row>
    <row r="36" spans="1:6" x14ac:dyDescent="0.25">
      <c r="A36" s="158">
        <v>22020203</v>
      </c>
      <c r="B36" s="158" t="s">
        <v>4460</v>
      </c>
      <c r="C36" s="159">
        <v>1831000</v>
      </c>
      <c r="D36" s="159">
        <v>24045000</v>
      </c>
      <c r="E36" s="159">
        <v>8555400</v>
      </c>
      <c r="F36" s="159">
        <v>83610000</v>
      </c>
    </row>
    <row r="37" spans="1:6" x14ac:dyDescent="0.25">
      <c r="A37" s="158">
        <v>22020204</v>
      </c>
      <c r="B37" s="158" t="s">
        <v>4693</v>
      </c>
      <c r="C37" s="158" t="s">
        <v>5608</v>
      </c>
      <c r="D37" s="158" t="s">
        <v>5608</v>
      </c>
      <c r="E37" s="158" t="s">
        <v>5608</v>
      </c>
      <c r="F37" s="159">
        <v>140000</v>
      </c>
    </row>
    <row r="38" spans="1:6" x14ac:dyDescent="0.25">
      <c r="A38" s="158">
        <v>22020205</v>
      </c>
      <c r="B38" s="158" t="s">
        <v>4530</v>
      </c>
      <c r="C38" s="159">
        <v>20000</v>
      </c>
      <c r="D38" s="159">
        <v>450000</v>
      </c>
      <c r="E38" s="159">
        <v>197500</v>
      </c>
      <c r="F38" s="159">
        <v>500000</v>
      </c>
    </row>
    <row r="39" spans="1:6" x14ac:dyDescent="0.25">
      <c r="A39" s="158">
        <v>22020206</v>
      </c>
      <c r="B39" s="158" t="s">
        <v>4474</v>
      </c>
      <c r="C39" s="159">
        <v>1950000</v>
      </c>
      <c r="D39" s="159">
        <v>3190000</v>
      </c>
      <c r="E39" s="159">
        <v>1000000</v>
      </c>
      <c r="F39" s="159">
        <v>3120000</v>
      </c>
    </row>
    <row r="40" spans="1:6" x14ac:dyDescent="0.25">
      <c r="A40" s="158">
        <v>22020209</v>
      </c>
      <c r="B40" s="158" t="s">
        <v>4535</v>
      </c>
      <c r="C40" s="159">
        <v>4833000</v>
      </c>
      <c r="D40" s="159">
        <v>38000000</v>
      </c>
      <c r="E40" s="159">
        <v>4165000</v>
      </c>
      <c r="F40" s="159">
        <v>29000000</v>
      </c>
    </row>
    <row r="41" spans="1:6" x14ac:dyDescent="0.25">
      <c r="A41" s="158">
        <v>22020210</v>
      </c>
      <c r="B41" s="158" t="s">
        <v>4581</v>
      </c>
      <c r="C41" s="158" t="s">
        <v>5608</v>
      </c>
      <c r="D41" s="159">
        <v>30500000</v>
      </c>
      <c r="E41" s="159">
        <v>1558860</v>
      </c>
      <c r="F41" s="159">
        <v>146105000</v>
      </c>
    </row>
    <row r="42" spans="1:6" x14ac:dyDescent="0.25">
      <c r="A42" s="155">
        <v>220203</v>
      </c>
      <c r="B42" s="155" t="s">
        <v>5621</v>
      </c>
      <c r="C42" s="157">
        <v>439429741.25999999</v>
      </c>
      <c r="D42" s="157">
        <v>1198640940.01</v>
      </c>
      <c r="E42" s="157">
        <v>484890140.13</v>
      </c>
      <c r="F42" s="157">
        <v>1368152033.01</v>
      </c>
    </row>
    <row r="43" spans="1:6" x14ac:dyDescent="0.25">
      <c r="A43" s="158">
        <v>22020301</v>
      </c>
      <c r="B43" s="158" t="s">
        <v>4461</v>
      </c>
      <c r="C43" s="159">
        <v>171779007.41999999</v>
      </c>
      <c r="D43" s="159">
        <v>426756085.19999999</v>
      </c>
      <c r="E43" s="159">
        <v>183063695.44999999</v>
      </c>
      <c r="F43" s="159">
        <v>451113174.69999999</v>
      </c>
    </row>
    <row r="44" spans="1:6" x14ac:dyDescent="0.25">
      <c r="A44" s="158">
        <v>22020302</v>
      </c>
      <c r="B44" s="158" t="s">
        <v>4496</v>
      </c>
      <c r="C44" s="158" t="s">
        <v>5608</v>
      </c>
      <c r="D44" s="159">
        <v>6100000</v>
      </c>
      <c r="E44" s="159">
        <v>4040485</v>
      </c>
      <c r="F44" s="159">
        <v>8597164</v>
      </c>
    </row>
    <row r="45" spans="1:6" x14ac:dyDescent="0.25">
      <c r="A45" s="158">
        <v>22020303</v>
      </c>
      <c r="B45" s="158" t="s">
        <v>4462</v>
      </c>
      <c r="C45" s="159">
        <v>1930400</v>
      </c>
      <c r="D45" s="159">
        <v>22700000</v>
      </c>
      <c r="E45" s="159">
        <v>1388333.33</v>
      </c>
      <c r="F45" s="159">
        <v>6740000</v>
      </c>
    </row>
    <row r="46" spans="1:6" x14ac:dyDescent="0.25">
      <c r="A46" s="158">
        <v>22020304</v>
      </c>
      <c r="B46" s="158" t="s">
        <v>5622</v>
      </c>
      <c r="C46" s="159">
        <v>64420681.82</v>
      </c>
      <c r="D46" s="159">
        <v>24445000</v>
      </c>
      <c r="E46" s="159">
        <v>72538304.079999998</v>
      </c>
      <c r="F46" s="159">
        <v>106495000</v>
      </c>
    </row>
    <row r="47" spans="1:6" x14ac:dyDescent="0.25">
      <c r="A47" s="158">
        <v>22020305</v>
      </c>
      <c r="B47" s="158" t="s">
        <v>4464</v>
      </c>
      <c r="C47" s="159">
        <v>70073092.019999996</v>
      </c>
      <c r="D47" s="159">
        <v>270149854.81</v>
      </c>
      <c r="E47" s="159">
        <v>144890925.09</v>
      </c>
      <c r="F47" s="159">
        <v>276976694.31</v>
      </c>
    </row>
    <row r="48" spans="1:6" x14ac:dyDescent="0.25">
      <c r="A48" s="158">
        <v>22020306</v>
      </c>
      <c r="B48" s="158" t="s">
        <v>4510</v>
      </c>
      <c r="C48" s="159">
        <v>33550010</v>
      </c>
      <c r="D48" s="159">
        <v>76350000</v>
      </c>
      <c r="E48" s="159">
        <v>42624230.5</v>
      </c>
      <c r="F48" s="159">
        <v>76330000</v>
      </c>
    </row>
    <row r="49" spans="1:6" x14ac:dyDescent="0.25">
      <c r="A49" s="158">
        <v>22020307</v>
      </c>
      <c r="B49" s="158" t="s">
        <v>4475</v>
      </c>
      <c r="C49" s="159">
        <v>15913250</v>
      </c>
      <c r="D49" s="159">
        <v>14000000</v>
      </c>
      <c r="E49" s="159">
        <v>14050000</v>
      </c>
      <c r="F49" s="159">
        <v>25222000</v>
      </c>
    </row>
    <row r="50" spans="1:6" x14ac:dyDescent="0.25">
      <c r="A50" s="158">
        <v>22020308</v>
      </c>
      <c r="B50" s="158" t="s">
        <v>4532</v>
      </c>
      <c r="C50" s="158" t="s">
        <v>5608</v>
      </c>
      <c r="D50" s="159">
        <v>4500000</v>
      </c>
      <c r="E50" s="159">
        <v>1000000</v>
      </c>
      <c r="F50" s="159">
        <v>11369000</v>
      </c>
    </row>
    <row r="51" spans="1:6" x14ac:dyDescent="0.25">
      <c r="A51" s="158">
        <v>22020309</v>
      </c>
      <c r="B51" s="158" t="s">
        <v>4491</v>
      </c>
      <c r="C51" s="159">
        <v>60000000</v>
      </c>
      <c r="D51" s="159">
        <v>143200000</v>
      </c>
      <c r="E51" s="159">
        <v>7900000</v>
      </c>
      <c r="F51" s="159">
        <v>164034000</v>
      </c>
    </row>
    <row r="52" spans="1:6" x14ac:dyDescent="0.25">
      <c r="A52" s="158">
        <v>22020310</v>
      </c>
      <c r="B52" s="158" t="s">
        <v>4528</v>
      </c>
      <c r="C52" s="159">
        <v>2000000</v>
      </c>
      <c r="D52" s="159">
        <v>4740000</v>
      </c>
      <c r="E52" s="158" t="s">
        <v>5608</v>
      </c>
      <c r="F52" s="159">
        <v>5075000</v>
      </c>
    </row>
    <row r="53" spans="1:6" x14ac:dyDescent="0.25">
      <c r="A53" s="158">
        <v>22020311</v>
      </c>
      <c r="B53" s="158" t="s">
        <v>4511</v>
      </c>
      <c r="C53" s="158" t="s">
        <v>5608</v>
      </c>
      <c r="D53" s="159">
        <v>159000000</v>
      </c>
      <c r="E53" s="158" t="s">
        <v>5608</v>
      </c>
      <c r="F53" s="159">
        <v>159000000</v>
      </c>
    </row>
    <row r="54" spans="1:6" x14ac:dyDescent="0.25">
      <c r="A54" s="158">
        <v>22020312</v>
      </c>
      <c r="B54" s="158" t="s">
        <v>4558</v>
      </c>
      <c r="C54" s="159">
        <v>9087800</v>
      </c>
      <c r="D54" s="159">
        <v>6000000</v>
      </c>
      <c r="E54" s="158" t="s">
        <v>5608</v>
      </c>
      <c r="F54" s="159">
        <v>13000000</v>
      </c>
    </row>
    <row r="55" spans="1:6" x14ac:dyDescent="0.25">
      <c r="A55" s="158">
        <v>22020313</v>
      </c>
      <c r="B55" s="158" t="s">
        <v>4658</v>
      </c>
      <c r="C55" s="159">
        <v>9431750</v>
      </c>
      <c r="D55" s="159">
        <v>10200000</v>
      </c>
      <c r="E55" s="159">
        <v>7894166.6699999999</v>
      </c>
      <c r="F55" s="159">
        <v>10200000</v>
      </c>
    </row>
    <row r="56" spans="1:6" x14ac:dyDescent="0.25">
      <c r="A56" s="158">
        <v>22020315</v>
      </c>
      <c r="B56" s="158" t="s">
        <v>5623</v>
      </c>
      <c r="C56" s="159">
        <v>1243750</v>
      </c>
      <c r="D56" s="159">
        <v>30000000</v>
      </c>
      <c r="E56" s="159">
        <v>5500000</v>
      </c>
      <c r="F56" s="159">
        <v>40000000</v>
      </c>
    </row>
    <row r="57" spans="1:6" x14ac:dyDescent="0.25">
      <c r="A57" s="158">
        <v>22020316</v>
      </c>
      <c r="B57" s="158" t="s">
        <v>5624</v>
      </c>
      <c r="C57" s="158" t="s">
        <v>5608</v>
      </c>
      <c r="D57" s="159">
        <v>500000</v>
      </c>
      <c r="E57" s="158" t="s">
        <v>5608</v>
      </c>
      <c r="F57" s="159">
        <v>14000000</v>
      </c>
    </row>
    <row r="58" spans="1:6" x14ac:dyDescent="0.25">
      <c r="A58" s="155">
        <v>220204</v>
      </c>
      <c r="B58" s="155" t="s">
        <v>5625</v>
      </c>
      <c r="C58" s="157">
        <v>444316482.35000002</v>
      </c>
      <c r="D58" s="157">
        <v>1315396185.05</v>
      </c>
      <c r="E58" s="157">
        <v>459361232.25999999</v>
      </c>
      <c r="F58" s="157">
        <v>3299407892.3099999</v>
      </c>
    </row>
    <row r="59" spans="1:6" x14ac:dyDescent="0.25">
      <c r="A59" s="158">
        <v>22020401</v>
      </c>
      <c r="B59" s="158" t="s">
        <v>4465</v>
      </c>
      <c r="C59" s="159">
        <v>158020250.97</v>
      </c>
      <c r="D59" s="159">
        <v>413400109.68000001</v>
      </c>
      <c r="E59" s="159">
        <v>178061679.66</v>
      </c>
      <c r="F59" s="159">
        <v>543693263.67999995</v>
      </c>
    </row>
    <row r="60" spans="1:6" x14ac:dyDescent="0.25">
      <c r="A60" s="158">
        <v>22020402</v>
      </c>
      <c r="B60" s="158" t="s">
        <v>4476</v>
      </c>
      <c r="C60" s="159">
        <v>88426101.280000001</v>
      </c>
      <c r="D60" s="159">
        <v>268702075.37</v>
      </c>
      <c r="E60" s="159">
        <v>124622735.04000001</v>
      </c>
      <c r="F60" s="159">
        <v>241806382.37</v>
      </c>
    </row>
    <row r="61" spans="1:6" x14ac:dyDescent="0.25">
      <c r="A61" s="158">
        <v>22020403</v>
      </c>
      <c r="B61" s="158" t="s">
        <v>4477</v>
      </c>
      <c r="C61" s="159">
        <v>2887500</v>
      </c>
      <c r="D61" s="159">
        <v>4550000</v>
      </c>
      <c r="E61" s="159">
        <v>320600</v>
      </c>
      <c r="F61" s="159">
        <v>7050000</v>
      </c>
    </row>
    <row r="62" spans="1:6" x14ac:dyDescent="0.25">
      <c r="A62" s="158">
        <v>22020404</v>
      </c>
      <c r="B62" s="158" t="s">
        <v>4478</v>
      </c>
      <c r="C62" s="159">
        <v>14276728</v>
      </c>
      <c r="D62" s="159">
        <v>34520000</v>
      </c>
      <c r="E62" s="159">
        <v>3401100</v>
      </c>
      <c r="F62" s="159">
        <v>33450000</v>
      </c>
    </row>
    <row r="63" spans="1:6" x14ac:dyDescent="0.25">
      <c r="A63" s="158">
        <v>22020405</v>
      </c>
      <c r="B63" s="158" t="s">
        <v>4479</v>
      </c>
      <c r="C63" s="159">
        <v>7712000</v>
      </c>
      <c r="D63" s="159">
        <v>85844000</v>
      </c>
      <c r="E63" s="159">
        <v>1160000</v>
      </c>
      <c r="F63" s="159">
        <v>99760000</v>
      </c>
    </row>
    <row r="64" spans="1:6" x14ac:dyDescent="0.25">
      <c r="A64" s="158">
        <v>22020406</v>
      </c>
      <c r="B64" s="158" t="s">
        <v>4466</v>
      </c>
      <c r="C64" s="159">
        <v>144300925.09999999</v>
      </c>
      <c r="D64" s="159">
        <v>399930000</v>
      </c>
      <c r="E64" s="159">
        <v>128001441.98999999</v>
      </c>
      <c r="F64" s="159">
        <v>2253218246.2600002</v>
      </c>
    </row>
    <row r="65" spans="1:6" x14ac:dyDescent="0.25">
      <c r="A65" s="158">
        <v>22020408</v>
      </c>
      <c r="B65" s="158" t="s">
        <v>4512</v>
      </c>
      <c r="C65" s="159">
        <v>11526000</v>
      </c>
      <c r="D65" s="159">
        <v>11600000</v>
      </c>
      <c r="E65" s="159">
        <v>10001000</v>
      </c>
      <c r="F65" s="159">
        <v>11600000</v>
      </c>
    </row>
    <row r="66" spans="1:6" x14ac:dyDescent="0.25">
      <c r="A66" s="158">
        <v>22020410</v>
      </c>
      <c r="B66" s="158" t="s">
        <v>4589</v>
      </c>
      <c r="C66" s="158" t="s">
        <v>5608</v>
      </c>
      <c r="D66" s="159">
        <v>25000000</v>
      </c>
      <c r="E66" s="158" t="s">
        <v>5608</v>
      </c>
      <c r="F66" s="159">
        <v>30000000</v>
      </c>
    </row>
    <row r="67" spans="1:6" x14ac:dyDescent="0.25">
      <c r="A67" s="158">
        <v>22020411</v>
      </c>
      <c r="B67" s="158" t="s">
        <v>4536</v>
      </c>
      <c r="C67" s="158" t="s">
        <v>5608</v>
      </c>
      <c r="D67" s="159">
        <v>4150000</v>
      </c>
      <c r="E67" s="158" t="s">
        <v>5608</v>
      </c>
      <c r="F67" s="159">
        <v>2170000</v>
      </c>
    </row>
    <row r="68" spans="1:6" x14ac:dyDescent="0.25">
      <c r="A68" s="158">
        <v>22020412</v>
      </c>
      <c r="B68" s="158" t="s">
        <v>4651</v>
      </c>
      <c r="C68" s="158" t="s">
        <v>5608</v>
      </c>
      <c r="D68" s="158" t="s">
        <v>5608</v>
      </c>
      <c r="E68" s="158" t="s">
        <v>5608</v>
      </c>
      <c r="F68" s="159">
        <v>4000000</v>
      </c>
    </row>
    <row r="69" spans="1:6" x14ac:dyDescent="0.25">
      <c r="A69" s="158">
        <v>22020414</v>
      </c>
      <c r="B69" s="158" t="s">
        <v>4601</v>
      </c>
      <c r="C69" s="158" t="s">
        <v>5608</v>
      </c>
      <c r="D69" s="159">
        <v>8200000</v>
      </c>
      <c r="E69" s="158" t="s">
        <v>5608</v>
      </c>
      <c r="F69" s="159">
        <v>8200000</v>
      </c>
    </row>
    <row r="70" spans="1:6" x14ac:dyDescent="0.25">
      <c r="A70" s="158">
        <v>22020415</v>
      </c>
      <c r="B70" s="158" t="s">
        <v>4493</v>
      </c>
      <c r="C70" s="159">
        <v>17166977</v>
      </c>
      <c r="D70" s="159">
        <v>59500000</v>
      </c>
      <c r="E70" s="159">
        <v>13792675.57</v>
      </c>
      <c r="F70" s="159">
        <v>64460000</v>
      </c>
    </row>
    <row r="71" spans="1:6" x14ac:dyDescent="0.25">
      <c r="A71" s="155">
        <v>220205</v>
      </c>
      <c r="B71" s="155" t="s">
        <v>5626</v>
      </c>
      <c r="C71" s="157">
        <v>332643269.39999998</v>
      </c>
      <c r="D71" s="157">
        <v>1105994500.4200001</v>
      </c>
      <c r="E71" s="157">
        <v>269327909.12</v>
      </c>
      <c r="F71" s="157">
        <v>1252169977.4200001</v>
      </c>
    </row>
    <row r="72" spans="1:6" x14ac:dyDescent="0.25">
      <c r="A72" s="158">
        <v>22020501</v>
      </c>
      <c r="B72" s="158" t="s">
        <v>4480</v>
      </c>
      <c r="C72" s="159">
        <v>218773522.53999999</v>
      </c>
      <c r="D72" s="159">
        <v>778096200.41999996</v>
      </c>
      <c r="E72" s="159">
        <v>204814277.12</v>
      </c>
      <c r="F72" s="159">
        <v>603984977.41999996</v>
      </c>
    </row>
    <row r="73" spans="1:6" x14ac:dyDescent="0.25">
      <c r="A73" s="158">
        <v>22020502</v>
      </c>
      <c r="B73" s="158" t="s">
        <v>4522</v>
      </c>
      <c r="C73" s="159">
        <v>8001950</v>
      </c>
      <c r="D73" s="159">
        <v>35600000</v>
      </c>
      <c r="E73" s="159">
        <v>9048000</v>
      </c>
      <c r="F73" s="159">
        <v>73400000</v>
      </c>
    </row>
    <row r="74" spans="1:6" x14ac:dyDescent="0.25">
      <c r="A74" s="158">
        <v>22020503</v>
      </c>
      <c r="B74" s="158" t="s">
        <v>4467</v>
      </c>
      <c r="C74" s="159">
        <v>84041296.859999999</v>
      </c>
      <c r="D74" s="159">
        <v>227793300</v>
      </c>
      <c r="E74" s="159">
        <v>49410632</v>
      </c>
      <c r="F74" s="159">
        <v>505347500</v>
      </c>
    </row>
    <row r="75" spans="1:6" x14ac:dyDescent="0.25">
      <c r="A75" s="158">
        <v>22020504</v>
      </c>
      <c r="B75" s="158" t="s">
        <v>4497</v>
      </c>
      <c r="C75" s="159">
        <v>21826500</v>
      </c>
      <c r="D75" s="159">
        <v>43505000</v>
      </c>
      <c r="E75" s="159">
        <v>6055000</v>
      </c>
      <c r="F75" s="159">
        <v>63437500</v>
      </c>
    </row>
    <row r="76" spans="1:6" x14ac:dyDescent="0.25">
      <c r="A76" s="158">
        <v>22020505</v>
      </c>
      <c r="B76" s="158" t="s">
        <v>4468</v>
      </c>
      <c r="C76" s="158" t="s">
        <v>5608</v>
      </c>
      <c r="D76" s="159">
        <v>21000000</v>
      </c>
      <c r="E76" s="158" t="s">
        <v>5608</v>
      </c>
      <c r="F76" s="159">
        <v>6000000</v>
      </c>
    </row>
    <row r="77" spans="1:6" x14ac:dyDescent="0.25">
      <c r="A77" s="155">
        <v>220206</v>
      </c>
      <c r="B77" s="155" t="s">
        <v>5627</v>
      </c>
      <c r="C77" s="157">
        <v>2665000315.0599999</v>
      </c>
      <c r="D77" s="157">
        <v>3004211000</v>
      </c>
      <c r="E77" s="157">
        <v>3546706267.7600002</v>
      </c>
      <c r="F77" s="157">
        <v>4634829000</v>
      </c>
    </row>
    <row r="78" spans="1:6" x14ac:dyDescent="0.25">
      <c r="A78" s="158">
        <v>22020601</v>
      </c>
      <c r="B78" s="158" t="s">
        <v>4481</v>
      </c>
      <c r="C78" s="159">
        <v>178879652.41</v>
      </c>
      <c r="D78" s="159">
        <v>300307000</v>
      </c>
      <c r="E78" s="159">
        <v>126739853.94</v>
      </c>
      <c r="F78" s="159">
        <v>336775000</v>
      </c>
    </row>
    <row r="79" spans="1:6" x14ac:dyDescent="0.25">
      <c r="A79" s="158">
        <v>22020602</v>
      </c>
      <c r="B79" s="158" t="s">
        <v>4575</v>
      </c>
      <c r="C79" s="159">
        <v>66710000</v>
      </c>
      <c r="D79" s="159">
        <v>15000000</v>
      </c>
      <c r="E79" s="159">
        <v>11091455</v>
      </c>
      <c r="F79" s="159">
        <v>20000000</v>
      </c>
    </row>
    <row r="80" spans="1:6" x14ac:dyDescent="0.25">
      <c r="A80" s="158">
        <v>22020603</v>
      </c>
      <c r="B80" s="158" t="s">
        <v>4519</v>
      </c>
      <c r="C80" s="159">
        <v>2000000</v>
      </c>
      <c r="D80" s="158" t="s">
        <v>5608</v>
      </c>
      <c r="E80" s="158" t="s">
        <v>5608</v>
      </c>
      <c r="F80" s="159">
        <v>2000000</v>
      </c>
    </row>
    <row r="81" spans="1:6" x14ac:dyDescent="0.25">
      <c r="A81" s="158">
        <v>22020604</v>
      </c>
      <c r="B81" s="158" t="s">
        <v>4576</v>
      </c>
      <c r="C81" s="159">
        <v>2303150000</v>
      </c>
      <c r="D81" s="159">
        <v>2504500000</v>
      </c>
      <c r="E81" s="159">
        <v>3336726857.1399999</v>
      </c>
      <c r="F81" s="159">
        <v>4019500000</v>
      </c>
    </row>
    <row r="82" spans="1:6" x14ac:dyDescent="0.25">
      <c r="A82" s="158">
        <v>22020605</v>
      </c>
      <c r="B82" s="158" t="s">
        <v>4514</v>
      </c>
      <c r="C82" s="159">
        <v>114260662.65000001</v>
      </c>
      <c r="D82" s="159">
        <v>184404000</v>
      </c>
      <c r="E82" s="159">
        <v>72148101.680000007</v>
      </c>
      <c r="F82" s="159">
        <v>256554000</v>
      </c>
    </row>
    <row r="83" spans="1:6" x14ac:dyDescent="0.25">
      <c r="A83" s="155">
        <v>220207</v>
      </c>
      <c r="B83" s="155" t="s">
        <v>5628</v>
      </c>
      <c r="C83" s="157">
        <v>348111750.32999998</v>
      </c>
      <c r="D83" s="157">
        <v>816683500</v>
      </c>
      <c r="E83" s="157">
        <v>249310640.66999999</v>
      </c>
      <c r="F83" s="157">
        <v>835574000</v>
      </c>
    </row>
    <row r="84" spans="1:6" x14ac:dyDescent="0.25">
      <c r="A84" s="158">
        <v>22020701</v>
      </c>
      <c r="B84" s="158" t="s">
        <v>4577</v>
      </c>
      <c r="C84" s="159">
        <v>64912500</v>
      </c>
      <c r="D84" s="159">
        <v>103500000</v>
      </c>
      <c r="E84" s="159">
        <v>35464500</v>
      </c>
      <c r="F84" s="159">
        <v>141500000</v>
      </c>
    </row>
    <row r="85" spans="1:6" x14ac:dyDescent="0.25">
      <c r="A85" s="158">
        <v>22020702</v>
      </c>
      <c r="B85" s="158" t="s">
        <v>4503</v>
      </c>
      <c r="C85" s="159">
        <v>3586000</v>
      </c>
      <c r="D85" s="159">
        <v>5600000</v>
      </c>
      <c r="E85" s="158" t="s">
        <v>5608</v>
      </c>
      <c r="F85" s="159">
        <v>3300000</v>
      </c>
    </row>
    <row r="86" spans="1:6" x14ac:dyDescent="0.25">
      <c r="A86" s="158">
        <v>22020703</v>
      </c>
      <c r="B86" s="158" t="s">
        <v>4494</v>
      </c>
      <c r="C86" s="159">
        <v>5000000</v>
      </c>
      <c r="D86" s="159">
        <v>400000</v>
      </c>
      <c r="E86" s="158" t="s">
        <v>5608</v>
      </c>
      <c r="F86" s="159">
        <v>20300000</v>
      </c>
    </row>
    <row r="87" spans="1:6" x14ac:dyDescent="0.25">
      <c r="A87" s="158">
        <v>22020706</v>
      </c>
      <c r="B87" s="158" t="s">
        <v>4590</v>
      </c>
      <c r="C87" s="159">
        <v>950000</v>
      </c>
      <c r="D87" s="159">
        <v>32000000</v>
      </c>
      <c r="E87" s="159">
        <v>960000</v>
      </c>
      <c r="F87" s="159">
        <v>30700000</v>
      </c>
    </row>
    <row r="88" spans="1:6" x14ac:dyDescent="0.25">
      <c r="A88" s="158">
        <v>22020707</v>
      </c>
      <c r="B88" s="158" t="s">
        <v>4572</v>
      </c>
      <c r="C88" s="158" t="s">
        <v>5608</v>
      </c>
      <c r="D88" s="159">
        <v>150000</v>
      </c>
      <c r="E88" s="158" t="s">
        <v>5608</v>
      </c>
      <c r="F88" s="159">
        <v>150000</v>
      </c>
    </row>
    <row r="89" spans="1:6" x14ac:dyDescent="0.25">
      <c r="A89" s="158">
        <v>22020708</v>
      </c>
      <c r="B89" s="158" t="s">
        <v>4611</v>
      </c>
      <c r="C89" s="159">
        <v>2550000</v>
      </c>
      <c r="D89" s="159">
        <v>21360000</v>
      </c>
      <c r="E89" s="159">
        <v>4733900</v>
      </c>
      <c r="F89" s="159">
        <v>45500000</v>
      </c>
    </row>
    <row r="90" spans="1:6" x14ac:dyDescent="0.25">
      <c r="A90" s="158">
        <v>22020709</v>
      </c>
      <c r="B90" s="158" t="s">
        <v>4559</v>
      </c>
      <c r="C90" s="159">
        <v>4890000</v>
      </c>
      <c r="D90" s="159">
        <v>10972500</v>
      </c>
      <c r="E90" s="159">
        <v>5456000</v>
      </c>
      <c r="F90" s="159">
        <v>10472500</v>
      </c>
    </row>
    <row r="91" spans="1:6" x14ac:dyDescent="0.25">
      <c r="A91" s="158">
        <v>22020711</v>
      </c>
      <c r="B91" s="158" t="s">
        <v>4501</v>
      </c>
      <c r="C91" s="159">
        <v>144432490.33000001</v>
      </c>
      <c r="D91" s="159">
        <v>484082800</v>
      </c>
      <c r="E91" s="159">
        <v>174805500</v>
      </c>
      <c r="F91" s="159">
        <v>405582800</v>
      </c>
    </row>
    <row r="92" spans="1:6" x14ac:dyDescent="0.25">
      <c r="A92" s="158">
        <v>22020712</v>
      </c>
      <c r="B92" s="158" t="s">
        <v>4498</v>
      </c>
      <c r="C92" s="159">
        <v>121790760</v>
      </c>
      <c r="D92" s="159">
        <v>158618200</v>
      </c>
      <c r="E92" s="159">
        <v>27890740.670000002</v>
      </c>
      <c r="F92" s="159">
        <v>178068700</v>
      </c>
    </row>
    <row r="93" spans="1:6" x14ac:dyDescent="0.25">
      <c r="A93" s="155">
        <v>220208</v>
      </c>
      <c r="B93" s="155" t="s">
        <v>5629</v>
      </c>
      <c r="C93" s="157">
        <v>154258128</v>
      </c>
      <c r="D93" s="157">
        <v>643127500</v>
      </c>
      <c r="E93" s="157">
        <v>252633298.13</v>
      </c>
      <c r="F93" s="157">
        <v>541155937.5</v>
      </c>
    </row>
    <row r="94" spans="1:6" x14ac:dyDescent="0.25">
      <c r="A94" s="158">
        <v>22020801</v>
      </c>
      <c r="B94" s="158" t="s">
        <v>4482</v>
      </c>
      <c r="C94" s="159">
        <v>146473828</v>
      </c>
      <c r="D94" s="159">
        <v>211156300</v>
      </c>
      <c r="E94" s="159">
        <v>147439500</v>
      </c>
      <c r="F94" s="159">
        <v>110366800</v>
      </c>
    </row>
    <row r="95" spans="1:6" x14ac:dyDescent="0.25">
      <c r="A95" s="158">
        <v>22020803</v>
      </c>
      <c r="B95" s="158" t="s">
        <v>5630</v>
      </c>
      <c r="C95" s="159">
        <v>7228300</v>
      </c>
      <c r="D95" s="159">
        <v>430971200</v>
      </c>
      <c r="E95" s="159">
        <v>105093798.13</v>
      </c>
      <c r="F95" s="159">
        <v>424789137.5</v>
      </c>
    </row>
    <row r="96" spans="1:6" x14ac:dyDescent="0.25">
      <c r="A96" s="158">
        <v>22020805</v>
      </c>
      <c r="B96" s="158" t="s">
        <v>4669</v>
      </c>
      <c r="C96" s="158" t="s">
        <v>5608</v>
      </c>
      <c r="D96" s="158" t="s">
        <v>5608</v>
      </c>
      <c r="E96" s="158" t="s">
        <v>5608</v>
      </c>
      <c r="F96" s="159">
        <v>5000000</v>
      </c>
    </row>
    <row r="97" spans="1:6" x14ac:dyDescent="0.25">
      <c r="A97" s="158">
        <v>22020806</v>
      </c>
      <c r="B97" s="158" t="s">
        <v>4612</v>
      </c>
      <c r="C97" s="159">
        <v>556000</v>
      </c>
      <c r="D97" s="159">
        <v>1000000</v>
      </c>
      <c r="E97" s="159">
        <v>100000</v>
      </c>
      <c r="F97" s="159">
        <v>1000000</v>
      </c>
    </row>
    <row r="98" spans="1:6" x14ac:dyDescent="0.25">
      <c r="A98" s="155">
        <v>220209</v>
      </c>
      <c r="B98" s="155" t="s">
        <v>5631</v>
      </c>
      <c r="C98" s="157">
        <v>93730028.730000004</v>
      </c>
      <c r="D98" s="157">
        <v>125166000</v>
      </c>
      <c r="E98" s="157">
        <v>200108800</v>
      </c>
      <c r="F98" s="157">
        <v>220260000</v>
      </c>
    </row>
    <row r="99" spans="1:6" x14ac:dyDescent="0.25">
      <c r="A99" s="158">
        <v>22020901</v>
      </c>
      <c r="B99" s="158" t="s">
        <v>4484</v>
      </c>
      <c r="C99" s="159">
        <v>39716.230000000003</v>
      </c>
      <c r="D99" s="159">
        <v>166000</v>
      </c>
      <c r="E99" s="159">
        <v>108800</v>
      </c>
      <c r="F99" s="159">
        <v>260000</v>
      </c>
    </row>
    <row r="100" spans="1:6" x14ac:dyDescent="0.25">
      <c r="A100" s="158">
        <v>22020902</v>
      </c>
      <c r="B100" s="158" t="s">
        <v>4537</v>
      </c>
      <c r="C100" s="159">
        <v>93690312.5</v>
      </c>
      <c r="D100" s="159">
        <v>125000000</v>
      </c>
      <c r="E100" s="159">
        <v>200000000</v>
      </c>
      <c r="F100" s="159">
        <v>220000000</v>
      </c>
    </row>
    <row r="101" spans="1:6" x14ac:dyDescent="0.25">
      <c r="A101" s="155">
        <v>220210</v>
      </c>
      <c r="B101" s="155" t="s">
        <v>5632</v>
      </c>
      <c r="C101" s="157">
        <v>2022708708.51</v>
      </c>
      <c r="D101" s="157">
        <v>4082642759.8800001</v>
      </c>
      <c r="E101" s="157">
        <v>2814942148.23</v>
      </c>
      <c r="F101" s="157">
        <v>4858868664.4799995</v>
      </c>
    </row>
    <row r="102" spans="1:6" x14ac:dyDescent="0.25">
      <c r="A102" s="158">
        <v>22021001</v>
      </c>
      <c r="B102" s="158" t="s">
        <v>4469</v>
      </c>
      <c r="C102" s="159">
        <v>177587983.18000001</v>
      </c>
      <c r="D102" s="159">
        <v>329565269.31999999</v>
      </c>
      <c r="E102" s="159">
        <v>154658438.34</v>
      </c>
      <c r="F102" s="159">
        <v>342049333.81999999</v>
      </c>
    </row>
    <row r="103" spans="1:6" x14ac:dyDescent="0.25">
      <c r="A103" s="158">
        <v>22021002</v>
      </c>
      <c r="B103" s="158" t="s">
        <v>4485</v>
      </c>
      <c r="C103" s="159">
        <v>21101000</v>
      </c>
      <c r="D103" s="159">
        <v>90849000</v>
      </c>
      <c r="E103" s="159">
        <v>22519640</v>
      </c>
      <c r="F103" s="159">
        <v>187650000</v>
      </c>
    </row>
    <row r="104" spans="1:6" x14ac:dyDescent="0.25">
      <c r="A104" s="158">
        <v>22021003</v>
      </c>
      <c r="B104" s="158" t="s">
        <v>4486</v>
      </c>
      <c r="C104" s="159">
        <v>592571198.57000005</v>
      </c>
      <c r="D104" s="159">
        <v>602362500</v>
      </c>
      <c r="E104" s="159">
        <v>161551653.47</v>
      </c>
      <c r="F104" s="159">
        <v>543513000</v>
      </c>
    </row>
    <row r="105" spans="1:6" x14ac:dyDescent="0.25">
      <c r="A105" s="158">
        <v>22021004</v>
      </c>
      <c r="B105" s="158" t="s">
        <v>4487</v>
      </c>
      <c r="C105" s="159">
        <v>12500000</v>
      </c>
      <c r="D105" s="159">
        <v>76500000</v>
      </c>
      <c r="E105" s="159">
        <v>15000000</v>
      </c>
      <c r="F105" s="159">
        <v>105500000</v>
      </c>
    </row>
    <row r="106" spans="1:6" x14ac:dyDescent="0.25">
      <c r="A106" s="158">
        <v>22021005</v>
      </c>
      <c r="B106" s="158" t="s">
        <v>5633</v>
      </c>
      <c r="C106" s="158" t="s">
        <v>5608</v>
      </c>
      <c r="D106" s="159">
        <v>760009</v>
      </c>
      <c r="E106" s="159">
        <v>246157</v>
      </c>
      <c r="F106" s="159">
        <v>760009</v>
      </c>
    </row>
    <row r="107" spans="1:6" x14ac:dyDescent="0.25">
      <c r="A107" s="158">
        <v>22021006</v>
      </c>
      <c r="B107" s="158" t="s">
        <v>4470</v>
      </c>
      <c r="C107" s="159">
        <v>2434200</v>
      </c>
      <c r="D107" s="159">
        <v>11590500</v>
      </c>
      <c r="E107" s="159">
        <v>1636000</v>
      </c>
      <c r="F107" s="159">
        <v>12140000</v>
      </c>
    </row>
    <row r="108" spans="1:6" x14ac:dyDescent="0.25">
      <c r="A108" s="158">
        <v>22021007</v>
      </c>
      <c r="B108" s="158" t="s">
        <v>4471</v>
      </c>
      <c r="C108" s="159">
        <v>320014062.72000003</v>
      </c>
      <c r="D108" s="159">
        <v>780404781.55999994</v>
      </c>
      <c r="E108" s="159">
        <v>246192807.97</v>
      </c>
      <c r="F108" s="159">
        <v>855422321.65999997</v>
      </c>
    </row>
    <row r="109" spans="1:6" x14ac:dyDescent="0.25">
      <c r="A109" s="158">
        <v>22021008</v>
      </c>
      <c r="B109" s="158" t="s">
        <v>4488</v>
      </c>
      <c r="C109" s="159">
        <v>3463500</v>
      </c>
      <c r="D109" s="159">
        <v>49084500</v>
      </c>
      <c r="E109" s="159">
        <v>1190000</v>
      </c>
      <c r="F109" s="159">
        <v>56485000</v>
      </c>
    </row>
    <row r="110" spans="1:6" x14ac:dyDescent="0.25">
      <c r="A110" s="158">
        <v>22021009</v>
      </c>
      <c r="B110" s="158" t="s">
        <v>4538</v>
      </c>
      <c r="C110" s="159">
        <v>24102500</v>
      </c>
      <c r="D110" s="159">
        <v>129000000</v>
      </c>
      <c r="E110" s="159">
        <v>12889000</v>
      </c>
      <c r="F110" s="159">
        <v>190000000</v>
      </c>
    </row>
    <row r="111" spans="1:6" x14ac:dyDescent="0.25">
      <c r="A111" s="158">
        <v>22021010</v>
      </c>
      <c r="B111" s="158" t="s">
        <v>5634</v>
      </c>
      <c r="C111" s="159">
        <v>865970</v>
      </c>
      <c r="D111" s="159">
        <v>3000000</v>
      </c>
      <c r="E111" s="159">
        <v>980000</v>
      </c>
      <c r="F111" s="158" t="s">
        <v>5608</v>
      </c>
    </row>
    <row r="112" spans="1:6" x14ac:dyDescent="0.25">
      <c r="A112" s="158">
        <v>22021011</v>
      </c>
      <c r="B112" s="158" t="s">
        <v>4563</v>
      </c>
      <c r="C112" s="159">
        <v>32200000</v>
      </c>
      <c r="D112" s="159">
        <v>2700000</v>
      </c>
      <c r="E112" s="159">
        <v>1000000</v>
      </c>
      <c r="F112" s="159">
        <v>5000000</v>
      </c>
    </row>
    <row r="113" spans="1:6" x14ac:dyDescent="0.25">
      <c r="A113" s="158">
        <v>22021012</v>
      </c>
      <c r="B113" s="158" t="s">
        <v>4555</v>
      </c>
      <c r="C113" s="159">
        <v>325000</v>
      </c>
      <c r="D113" s="159">
        <v>16361700</v>
      </c>
      <c r="E113" s="159">
        <v>1224000</v>
      </c>
      <c r="F113" s="159">
        <v>8500000</v>
      </c>
    </row>
    <row r="114" spans="1:6" x14ac:dyDescent="0.25">
      <c r="A114" s="158">
        <v>22021013</v>
      </c>
      <c r="B114" s="158" t="s">
        <v>4556</v>
      </c>
      <c r="C114" s="159">
        <v>3600000</v>
      </c>
      <c r="D114" s="159">
        <v>6700000</v>
      </c>
      <c r="E114" s="159">
        <v>3923333.33</v>
      </c>
      <c r="F114" s="159">
        <v>12200000</v>
      </c>
    </row>
    <row r="115" spans="1:6" x14ac:dyDescent="0.25">
      <c r="A115" s="158">
        <v>22021014</v>
      </c>
      <c r="B115" s="158" t="s">
        <v>4539</v>
      </c>
      <c r="C115" s="159">
        <v>183996000</v>
      </c>
      <c r="D115" s="159">
        <v>238800000</v>
      </c>
      <c r="E115" s="159">
        <v>11890000</v>
      </c>
      <c r="F115" s="159">
        <v>225300000</v>
      </c>
    </row>
    <row r="116" spans="1:6" x14ac:dyDescent="0.25">
      <c r="A116" s="158">
        <v>22021020</v>
      </c>
      <c r="B116" s="158" t="s">
        <v>4565</v>
      </c>
      <c r="C116" s="159">
        <v>10000000</v>
      </c>
      <c r="D116" s="159">
        <v>13800000</v>
      </c>
      <c r="E116" s="158" t="s">
        <v>5608</v>
      </c>
      <c r="F116" s="159">
        <v>8800000</v>
      </c>
    </row>
    <row r="117" spans="1:6" x14ac:dyDescent="0.25">
      <c r="A117" s="158">
        <v>22021041</v>
      </c>
      <c r="B117" s="158" t="s">
        <v>4515</v>
      </c>
      <c r="C117" s="159">
        <v>242466794.03999999</v>
      </c>
      <c r="D117" s="159">
        <v>431361000</v>
      </c>
      <c r="E117" s="159">
        <v>1811860158.1199999</v>
      </c>
      <c r="F117" s="159">
        <v>822961000</v>
      </c>
    </row>
    <row r="118" spans="1:6" x14ac:dyDescent="0.25">
      <c r="A118" s="158">
        <v>22021047</v>
      </c>
      <c r="B118" s="158" t="s">
        <v>4679</v>
      </c>
      <c r="C118" s="158" t="s">
        <v>5608</v>
      </c>
      <c r="D118" s="159">
        <v>20190000</v>
      </c>
      <c r="E118" s="159">
        <v>6011000</v>
      </c>
      <c r="F118" s="159">
        <v>25000000</v>
      </c>
    </row>
    <row r="119" spans="1:6" x14ac:dyDescent="0.25">
      <c r="A119" s="158">
        <v>22021049</v>
      </c>
      <c r="B119" s="158" t="s">
        <v>4540</v>
      </c>
      <c r="C119" s="159">
        <v>7500000</v>
      </c>
      <c r="D119" s="159">
        <v>227300000</v>
      </c>
      <c r="E119" s="159">
        <v>10000000</v>
      </c>
      <c r="F119" s="159">
        <v>119968000</v>
      </c>
    </row>
    <row r="120" spans="1:6" x14ac:dyDescent="0.25">
      <c r="A120" s="158">
        <v>22021052</v>
      </c>
      <c r="B120" s="158" t="s">
        <v>4489</v>
      </c>
      <c r="C120" s="159">
        <v>49057500</v>
      </c>
      <c r="D120" s="159">
        <v>125637500</v>
      </c>
      <c r="E120" s="159">
        <v>41657000</v>
      </c>
      <c r="F120" s="159">
        <v>154190000</v>
      </c>
    </row>
    <row r="121" spans="1:6" x14ac:dyDescent="0.25">
      <c r="A121" s="158">
        <v>22021053</v>
      </c>
      <c r="B121" s="158" t="s">
        <v>4502</v>
      </c>
      <c r="C121" s="159">
        <v>110961000</v>
      </c>
      <c r="D121" s="159">
        <v>191500000</v>
      </c>
      <c r="E121" s="159">
        <v>107956200</v>
      </c>
      <c r="F121" s="159">
        <v>184000000</v>
      </c>
    </row>
    <row r="122" spans="1:6" x14ac:dyDescent="0.25">
      <c r="A122" s="158">
        <v>22021054</v>
      </c>
      <c r="B122" s="158" t="s">
        <v>4553</v>
      </c>
      <c r="C122" s="159">
        <v>800000</v>
      </c>
      <c r="D122" s="159">
        <v>3500000</v>
      </c>
      <c r="E122" s="159">
        <v>850000</v>
      </c>
      <c r="F122" s="159">
        <v>8500000</v>
      </c>
    </row>
    <row r="123" spans="1:6" x14ac:dyDescent="0.25">
      <c r="A123" s="158">
        <v>22021055</v>
      </c>
      <c r="B123" s="158" t="s">
        <v>4626</v>
      </c>
      <c r="C123" s="159">
        <v>5745000</v>
      </c>
      <c r="D123" s="159">
        <v>99750000</v>
      </c>
      <c r="E123" s="159">
        <v>18299000</v>
      </c>
      <c r="F123" s="159">
        <v>92300000</v>
      </c>
    </row>
    <row r="124" spans="1:6" x14ac:dyDescent="0.25">
      <c r="A124" s="158">
        <v>22021056</v>
      </c>
      <c r="B124" s="158" t="s">
        <v>4624</v>
      </c>
      <c r="C124" s="159">
        <v>100000000</v>
      </c>
      <c r="D124" s="159">
        <v>120800000</v>
      </c>
      <c r="E124" s="159">
        <v>106371600</v>
      </c>
      <c r="F124" s="159">
        <v>125700000</v>
      </c>
    </row>
    <row r="125" spans="1:6" x14ac:dyDescent="0.25">
      <c r="A125" s="158">
        <v>22021057</v>
      </c>
      <c r="B125" s="158" t="s">
        <v>4641</v>
      </c>
      <c r="C125" s="159">
        <v>2100000</v>
      </c>
      <c r="D125" s="159">
        <v>2000000</v>
      </c>
      <c r="E125" s="158" t="s">
        <v>5608</v>
      </c>
      <c r="F125" s="159">
        <v>200000000</v>
      </c>
    </row>
    <row r="126" spans="1:6" x14ac:dyDescent="0.25">
      <c r="A126" s="158">
        <v>22021058</v>
      </c>
      <c r="B126" s="158" t="s">
        <v>4505</v>
      </c>
      <c r="C126" s="159">
        <v>15500000</v>
      </c>
      <c r="D126" s="159">
        <v>130900000</v>
      </c>
      <c r="E126" s="159">
        <v>6870000</v>
      </c>
      <c r="F126" s="159">
        <v>59280000</v>
      </c>
    </row>
    <row r="127" spans="1:6" x14ac:dyDescent="0.25">
      <c r="A127" s="158">
        <v>22021059</v>
      </c>
      <c r="B127" s="158" t="s">
        <v>4569</v>
      </c>
      <c r="C127" s="159">
        <v>4000000</v>
      </c>
      <c r="D127" s="159">
        <v>2500000</v>
      </c>
      <c r="E127" s="158" t="s">
        <v>5608</v>
      </c>
      <c r="F127" s="159">
        <v>2500000</v>
      </c>
    </row>
    <row r="128" spans="1:6" x14ac:dyDescent="0.25">
      <c r="A128" s="158">
        <v>22021060</v>
      </c>
      <c r="B128" s="158" t="s">
        <v>147</v>
      </c>
      <c r="C128" s="159">
        <v>95103000</v>
      </c>
      <c r="D128" s="159">
        <v>316426000</v>
      </c>
      <c r="E128" s="159">
        <v>66171160</v>
      </c>
      <c r="F128" s="159">
        <v>395117500</v>
      </c>
    </row>
    <row r="129" spans="1:6" x14ac:dyDescent="0.25">
      <c r="A129" s="158">
        <v>22021061</v>
      </c>
      <c r="B129" s="158" t="s">
        <v>5635</v>
      </c>
      <c r="C129" s="158" t="s">
        <v>5608</v>
      </c>
      <c r="D129" s="159">
        <v>8250000</v>
      </c>
      <c r="E129" s="159">
        <v>3000000</v>
      </c>
      <c r="F129" s="159">
        <v>5300000</v>
      </c>
    </row>
    <row r="130" spans="1:6" x14ac:dyDescent="0.25">
      <c r="A130" s="158">
        <v>22021062</v>
      </c>
      <c r="B130" s="158" t="s">
        <v>4506</v>
      </c>
      <c r="C130" s="159">
        <v>3494000</v>
      </c>
      <c r="D130" s="159">
        <v>29250000</v>
      </c>
      <c r="E130" s="159">
        <v>995000</v>
      </c>
      <c r="F130" s="159">
        <v>91000000</v>
      </c>
    </row>
    <row r="131" spans="1:6" x14ac:dyDescent="0.25">
      <c r="A131" s="158">
        <v>22021063</v>
      </c>
      <c r="B131" s="158" t="s">
        <v>4619</v>
      </c>
      <c r="C131" s="158" t="s">
        <v>5608</v>
      </c>
      <c r="D131" s="159">
        <v>2000000</v>
      </c>
      <c r="E131" s="158" t="s">
        <v>5608</v>
      </c>
      <c r="F131" s="159">
        <v>5000000</v>
      </c>
    </row>
    <row r="132" spans="1:6" x14ac:dyDescent="0.25">
      <c r="A132" s="158">
        <v>22021064</v>
      </c>
      <c r="B132" s="158" t="s">
        <v>5636</v>
      </c>
      <c r="C132" s="159">
        <v>1220000</v>
      </c>
      <c r="D132" s="159">
        <v>1000000</v>
      </c>
      <c r="E132" s="158" t="s">
        <v>5608</v>
      </c>
      <c r="F132" s="158" t="s">
        <v>5608</v>
      </c>
    </row>
    <row r="133" spans="1:6" x14ac:dyDescent="0.25">
      <c r="A133" s="158">
        <v>22021065</v>
      </c>
      <c r="B133" s="158" t="s">
        <v>4645</v>
      </c>
      <c r="C133" s="158" t="s">
        <v>5608</v>
      </c>
      <c r="D133" s="159">
        <v>18800000</v>
      </c>
      <c r="E133" s="158" t="s">
        <v>5608</v>
      </c>
      <c r="F133" s="159">
        <v>11800000</v>
      </c>
    </row>
    <row r="134" spans="1:6" x14ac:dyDescent="0.25">
      <c r="A134" s="158">
        <v>22021066</v>
      </c>
      <c r="B134" s="158" t="s">
        <v>4667</v>
      </c>
      <c r="C134" s="158" t="s">
        <v>5608</v>
      </c>
      <c r="D134" s="158" t="s">
        <v>5608</v>
      </c>
      <c r="E134" s="158" t="s">
        <v>5608</v>
      </c>
      <c r="F134" s="159">
        <v>2932500</v>
      </c>
    </row>
    <row r="135" spans="1:6" x14ac:dyDescent="0.25">
      <c r="A135" s="155">
        <v>2203</v>
      </c>
      <c r="B135" s="155" t="s">
        <v>5637</v>
      </c>
      <c r="C135" s="156">
        <v>5000000</v>
      </c>
      <c r="D135" s="156">
        <v>20000000</v>
      </c>
      <c r="E135" s="156">
        <v>1250000</v>
      </c>
      <c r="F135" s="156">
        <v>15000000</v>
      </c>
    </row>
    <row r="136" spans="1:6" x14ac:dyDescent="0.25">
      <c r="A136" s="155">
        <v>220301</v>
      </c>
      <c r="B136" s="155" t="s">
        <v>5638</v>
      </c>
      <c r="C136" s="157">
        <v>5000000</v>
      </c>
      <c r="D136" s="157">
        <v>20000000</v>
      </c>
      <c r="E136" s="157">
        <v>1250000</v>
      </c>
      <c r="F136" s="157">
        <v>15000000</v>
      </c>
    </row>
    <row r="137" spans="1:6" x14ac:dyDescent="0.25">
      <c r="A137" s="158">
        <v>22030102</v>
      </c>
      <c r="B137" s="158" t="s">
        <v>5639</v>
      </c>
      <c r="C137" s="159">
        <v>5000000</v>
      </c>
      <c r="D137" s="159">
        <v>20000000</v>
      </c>
      <c r="E137" s="159">
        <v>1250000</v>
      </c>
      <c r="F137" s="159">
        <v>15000000</v>
      </c>
    </row>
    <row r="138" spans="1:6" x14ac:dyDescent="0.25">
      <c r="A138" s="155">
        <v>2204</v>
      </c>
      <c r="B138" s="155" t="s">
        <v>5640</v>
      </c>
      <c r="C138" s="156">
        <v>1916146677.6500001</v>
      </c>
      <c r="D138" s="156">
        <v>9649400000</v>
      </c>
      <c r="E138" s="156">
        <v>1181620758.3800001</v>
      </c>
      <c r="F138" s="156">
        <v>9886400000</v>
      </c>
    </row>
    <row r="139" spans="1:6" x14ac:dyDescent="0.25">
      <c r="A139" s="155">
        <v>220401</v>
      </c>
      <c r="B139" s="155" t="s">
        <v>5641</v>
      </c>
      <c r="C139" s="157">
        <v>1916146677.6500001</v>
      </c>
      <c r="D139" s="157">
        <v>9649400000</v>
      </c>
      <c r="E139" s="157">
        <v>1181620758.3800001</v>
      </c>
      <c r="F139" s="157">
        <v>9886400000</v>
      </c>
    </row>
    <row r="140" spans="1:6" x14ac:dyDescent="0.25">
      <c r="A140" s="158">
        <v>22040105</v>
      </c>
      <c r="B140" s="158" t="s">
        <v>5642</v>
      </c>
      <c r="C140" s="159">
        <v>173945177.65000001</v>
      </c>
      <c r="D140" s="159">
        <v>1577900000</v>
      </c>
      <c r="E140" s="159">
        <v>136131758.38</v>
      </c>
      <c r="F140" s="159">
        <v>1825400000</v>
      </c>
    </row>
    <row r="141" spans="1:6" x14ac:dyDescent="0.25">
      <c r="A141" s="158">
        <v>22040109</v>
      </c>
      <c r="B141" s="158" t="s">
        <v>5643</v>
      </c>
      <c r="C141" s="158" t="s">
        <v>5608</v>
      </c>
      <c r="D141" s="159">
        <v>2000000</v>
      </c>
      <c r="E141" s="158" t="s">
        <v>5608</v>
      </c>
      <c r="F141" s="159">
        <v>2000000</v>
      </c>
    </row>
    <row r="142" spans="1:6" x14ac:dyDescent="0.25">
      <c r="A142" s="158">
        <v>22040110</v>
      </c>
      <c r="B142" s="158" t="s">
        <v>5644</v>
      </c>
      <c r="C142" s="159">
        <v>1741314000</v>
      </c>
      <c r="D142" s="159">
        <v>7982000000</v>
      </c>
      <c r="E142" s="159">
        <v>1044789000</v>
      </c>
      <c r="F142" s="159">
        <v>7982000000</v>
      </c>
    </row>
    <row r="143" spans="1:6" x14ac:dyDescent="0.25">
      <c r="A143" s="158">
        <v>22040111</v>
      </c>
      <c r="B143" s="158" t="s">
        <v>5645</v>
      </c>
      <c r="C143" s="158" t="s">
        <v>5608</v>
      </c>
      <c r="D143" s="159">
        <v>1500000</v>
      </c>
      <c r="E143" s="158" t="s">
        <v>5608</v>
      </c>
      <c r="F143" s="159">
        <v>3000000</v>
      </c>
    </row>
    <row r="144" spans="1:6" x14ac:dyDescent="0.25">
      <c r="A144" s="158">
        <v>22040114</v>
      </c>
      <c r="B144" s="158" t="s">
        <v>5646</v>
      </c>
      <c r="C144" s="158" t="s">
        <v>5608</v>
      </c>
      <c r="D144" s="159">
        <v>65000000</v>
      </c>
      <c r="E144" s="158" t="s">
        <v>5608</v>
      </c>
      <c r="F144" s="159">
        <v>9000000</v>
      </c>
    </row>
    <row r="145" spans="1:6" x14ac:dyDescent="0.25">
      <c r="A145" s="158">
        <v>22040115</v>
      </c>
      <c r="B145" s="158" t="s">
        <v>5647</v>
      </c>
      <c r="C145" s="159">
        <v>887500</v>
      </c>
      <c r="D145" s="159">
        <v>5000000</v>
      </c>
      <c r="E145" s="159">
        <v>700000</v>
      </c>
      <c r="F145" s="159">
        <v>40000000</v>
      </c>
    </row>
    <row r="146" spans="1:6" x14ac:dyDescent="0.25">
      <c r="A146" s="158">
        <v>22040116</v>
      </c>
      <c r="B146" s="158" t="s">
        <v>5648</v>
      </c>
      <c r="C146" s="158" t="s">
        <v>5608</v>
      </c>
      <c r="D146" s="159">
        <v>16000000</v>
      </c>
      <c r="E146" s="158" t="s">
        <v>5608</v>
      </c>
      <c r="F146" s="159">
        <v>25000000</v>
      </c>
    </row>
    <row r="147" spans="1:6" x14ac:dyDescent="0.25">
      <c r="A147" s="155">
        <v>2205</v>
      </c>
      <c r="B147" s="155" t="s">
        <v>5649</v>
      </c>
      <c r="C147" s="152" t="s">
        <v>5614</v>
      </c>
      <c r="D147" s="156">
        <v>200000000</v>
      </c>
      <c r="E147" s="152" t="s">
        <v>5614</v>
      </c>
      <c r="F147" s="156">
        <v>50000000</v>
      </c>
    </row>
    <row r="148" spans="1:6" x14ac:dyDescent="0.25">
      <c r="A148" s="155">
        <v>220501</v>
      </c>
      <c r="B148" s="155" t="s">
        <v>5650</v>
      </c>
      <c r="C148" s="155" t="s">
        <v>5614</v>
      </c>
      <c r="D148" s="157">
        <v>200000000</v>
      </c>
      <c r="E148" s="155" t="s">
        <v>5614</v>
      </c>
      <c r="F148" s="157">
        <v>50000000</v>
      </c>
    </row>
    <row r="149" spans="1:6" x14ac:dyDescent="0.25">
      <c r="A149" s="158">
        <v>22050109</v>
      </c>
      <c r="B149" s="158" t="s">
        <v>4395</v>
      </c>
      <c r="C149" s="158" t="s">
        <v>5608</v>
      </c>
      <c r="D149" s="159">
        <v>200000000</v>
      </c>
      <c r="E149" s="158" t="s">
        <v>5608</v>
      </c>
      <c r="F149" s="159">
        <v>50000000</v>
      </c>
    </row>
    <row r="150" spans="1:6" x14ac:dyDescent="0.25">
      <c r="A150" s="155">
        <v>2206</v>
      </c>
      <c r="B150" s="155" t="s">
        <v>5651</v>
      </c>
      <c r="C150" s="156">
        <v>5000000</v>
      </c>
      <c r="D150" s="156">
        <v>13639766563.07</v>
      </c>
      <c r="E150" s="156">
        <v>2750000</v>
      </c>
      <c r="F150" s="156">
        <v>13871685000</v>
      </c>
    </row>
    <row r="151" spans="1:6" x14ac:dyDescent="0.25">
      <c r="A151" s="155">
        <v>220601</v>
      </c>
      <c r="B151" s="155" t="s">
        <v>5652</v>
      </c>
      <c r="C151" s="157">
        <v>5000000</v>
      </c>
      <c r="D151" s="157">
        <v>764841666.11000001</v>
      </c>
      <c r="E151" s="157">
        <v>2750000</v>
      </c>
      <c r="F151" s="157">
        <v>487918436.93000001</v>
      </c>
    </row>
    <row r="152" spans="1:6" x14ac:dyDescent="0.25">
      <c r="A152" s="158">
        <v>22060101</v>
      </c>
      <c r="B152" s="158" t="s">
        <v>5652</v>
      </c>
      <c r="C152" s="158" t="s">
        <v>5608</v>
      </c>
      <c r="D152" s="159">
        <v>6911528.3700000001</v>
      </c>
      <c r="E152" s="158" t="s">
        <v>5608</v>
      </c>
      <c r="F152" s="159">
        <v>121979870.01000001</v>
      </c>
    </row>
    <row r="153" spans="1:6" x14ac:dyDescent="0.25">
      <c r="A153" s="158">
        <v>22060102</v>
      </c>
      <c r="B153" s="158" t="s">
        <v>5653</v>
      </c>
      <c r="C153" s="159">
        <v>5000000</v>
      </c>
      <c r="D153" s="159">
        <v>757930137.74000001</v>
      </c>
      <c r="E153" s="159">
        <v>2750000</v>
      </c>
      <c r="F153" s="159">
        <v>365938566.92000002</v>
      </c>
    </row>
    <row r="154" spans="1:6" x14ac:dyDescent="0.25">
      <c r="A154" s="155">
        <v>220602</v>
      </c>
      <c r="B154" s="155" t="s">
        <v>5654</v>
      </c>
      <c r="C154" s="155" t="s">
        <v>5614</v>
      </c>
      <c r="D154" s="157">
        <v>12874924896.959999</v>
      </c>
      <c r="E154" s="155" t="s">
        <v>5614</v>
      </c>
      <c r="F154" s="157">
        <v>13383766563.07</v>
      </c>
    </row>
    <row r="155" spans="1:6" x14ac:dyDescent="0.25">
      <c r="A155" s="158">
        <v>22060201</v>
      </c>
      <c r="B155" s="158" t="s">
        <v>5655</v>
      </c>
      <c r="C155" s="158" t="s">
        <v>5608</v>
      </c>
      <c r="D155" s="158" t="s">
        <v>5608</v>
      </c>
      <c r="E155" s="158" t="s">
        <v>5608</v>
      </c>
      <c r="F155" s="159">
        <v>7428409234.0600004</v>
      </c>
    </row>
    <row r="156" spans="1:6" x14ac:dyDescent="0.25">
      <c r="A156" s="158">
        <v>22060202</v>
      </c>
      <c r="B156" s="158" t="s">
        <v>5656</v>
      </c>
      <c r="C156" s="158" t="s">
        <v>5608</v>
      </c>
      <c r="D156" s="159">
        <v>12874924896.959999</v>
      </c>
      <c r="E156" s="158" t="s">
        <v>5608</v>
      </c>
      <c r="F156" s="159">
        <v>5955357329.0100002</v>
      </c>
    </row>
    <row r="157" spans="1:6" x14ac:dyDescent="0.25">
      <c r="A157" s="155">
        <v>2207</v>
      </c>
      <c r="B157" s="155" t="s">
        <v>5657</v>
      </c>
      <c r="C157" s="152" t="s">
        <v>5614</v>
      </c>
      <c r="D157" s="156">
        <v>12240588280.459999</v>
      </c>
      <c r="E157" s="152" t="s">
        <v>5614</v>
      </c>
      <c r="F157" s="156">
        <v>13556947716</v>
      </c>
    </row>
    <row r="158" spans="1:6" x14ac:dyDescent="0.25">
      <c r="A158" s="155">
        <v>220701</v>
      </c>
      <c r="B158" s="155" t="s">
        <v>5658</v>
      </c>
      <c r="C158" s="155" t="s">
        <v>5614</v>
      </c>
      <c r="D158" s="157">
        <v>12240588280.459999</v>
      </c>
      <c r="E158" s="155" t="s">
        <v>5614</v>
      </c>
      <c r="F158" s="157">
        <v>13556947716</v>
      </c>
    </row>
    <row r="159" spans="1:6" x14ac:dyDescent="0.25">
      <c r="A159" s="158">
        <v>22070103</v>
      </c>
      <c r="B159" s="158" t="s">
        <v>4441</v>
      </c>
      <c r="C159" s="158" t="s">
        <v>5608</v>
      </c>
      <c r="D159" s="159">
        <v>2330470016.1199999</v>
      </c>
      <c r="E159" s="158" t="s">
        <v>5608</v>
      </c>
      <c r="F159" s="159">
        <v>2565681000</v>
      </c>
    </row>
    <row r="160" spans="1:6" x14ac:dyDescent="0.25">
      <c r="A160" s="158">
        <v>22070105</v>
      </c>
      <c r="B160" s="158" t="s">
        <v>4442</v>
      </c>
      <c r="C160" s="158" t="s">
        <v>5608</v>
      </c>
      <c r="D160" s="159">
        <v>4633511025.29</v>
      </c>
      <c r="E160" s="158" t="s">
        <v>5608</v>
      </c>
      <c r="F160" s="159">
        <v>4992115411</v>
      </c>
    </row>
    <row r="161" spans="1:6" x14ac:dyDescent="0.25">
      <c r="A161" s="158">
        <v>22070106</v>
      </c>
      <c r="B161" s="158" t="s">
        <v>4443</v>
      </c>
      <c r="C161" s="158" t="s">
        <v>5608</v>
      </c>
      <c r="D161" s="159">
        <v>5276607239.0500002</v>
      </c>
      <c r="E161" s="158" t="s">
        <v>5608</v>
      </c>
      <c r="F161" s="159">
        <v>5999151305</v>
      </c>
    </row>
    <row r="162" spans="1:6" x14ac:dyDescent="0.25">
      <c r="A162" s="155">
        <v>2208</v>
      </c>
      <c r="B162" s="155" t="s">
        <v>5659</v>
      </c>
      <c r="C162" s="152" t="s">
        <v>5614</v>
      </c>
      <c r="D162" s="156">
        <v>1500000</v>
      </c>
      <c r="E162" s="156">
        <v>1000000</v>
      </c>
      <c r="F162" s="152" t="s">
        <v>5614</v>
      </c>
    </row>
    <row r="163" spans="1:6" x14ac:dyDescent="0.25">
      <c r="A163" s="155">
        <v>220801</v>
      </c>
      <c r="B163" s="155" t="s">
        <v>5659</v>
      </c>
      <c r="C163" s="155" t="s">
        <v>5614</v>
      </c>
      <c r="D163" s="157">
        <v>1500000</v>
      </c>
      <c r="E163" s="157">
        <v>1000000</v>
      </c>
      <c r="F163" s="155" t="s">
        <v>5614</v>
      </c>
    </row>
    <row r="164" spans="1:6" x14ac:dyDescent="0.25">
      <c r="A164" s="158">
        <v>22080102</v>
      </c>
      <c r="B164" s="158" t="s">
        <v>5660</v>
      </c>
      <c r="C164" s="158" t="s">
        <v>5608</v>
      </c>
      <c r="D164" s="159">
        <v>1500000</v>
      </c>
      <c r="E164" s="159">
        <v>1000000</v>
      </c>
      <c r="F164" s="158" t="s">
        <v>5608</v>
      </c>
    </row>
    <row r="165" spans="1:6" x14ac:dyDescent="0.25">
      <c r="A165" s="152">
        <v>3</v>
      </c>
      <c r="B165" s="152" t="s">
        <v>5661</v>
      </c>
      <c r="C165" s="153">
        <v>19123236402.029999</v>
      </c>
      <c r="D165" s="153">
        <v>69444284355.589996</v>
      </c>
      <c r="E165" s="153">
        <v>14614140243.58</v>
      </c>
      <c r="F165" s="153">
        <v>79621377577.75</v>
      </c>
    </row>
    <row r="166" spans="1:6" x14ac:dyDescent="0.25">
      <c r="A166" s="152">
        <v>32</v>
      </c>
      <c r="B166" s="152" t="s">
        <v>5662</v>
      </c>
      <c r="C166" s="154">
        <v>19123236402.029999</v>
      </c>
      <c r="D166" s="154">
        <v>69444284355.589996</v>
      </c>
      <c r="E166" s="154">
        <v>14614140243.58</v>
      </c>
      <c r="F166" s="154">
        <v>79621377577.75</v>
      </c>
    </row>
    <row r="167" spans="1:6" x14ac:dyDescent="0.25">
      <c r="A167" s="155">
        <v>3201</v>
      </c>
      <c r="B167" s="155" t="s">
        <v>5663</v>
      </c>
      <c r="C167" s="156">
        <v>7282935015.6400003</v>
      </c>
      <c r="D167" s="156">
        <v>36442494542.589996</v>
      </c>
      <c r="E167" s="156">
        <v>7132520242.0699997</v>
      </c>
      <c r="F167" s="156">
        <v>46289786577.75</v>
      </c>
    </row>
    <row r="168" spans="1:6" x14ac:dyDescent="0.25">
      <c r="A168" s="155">
        <v>320101</v>
      </c>
      <c r="B168" s="155" t="s">
        <v>5664</v>
      </c>
      <c r="C168" s="157">
        <v>2662029077.5100002</v>
      </c>
      <c r="D168" s="157">
        <v>16286111848.52</v>
      </c>
      <c r="E168" s="157">
        <v>3596941670.2199998</v>
      </c>
      <c r="F168" s="157">
        <v>12723670577.75</v>
      </c>
    </row>
    <row r="169" spans="1:6" x14ac:dyDescent="0.25">
      <c r="A169" s="158">
        <v>32010101</v>
      </c>
      <c r="B169" s="158" t="s">
        <v>5665</v>
      </c>
      <c r="C169" s="159">
        <v>688181591.92999995</v>
      </c>
      <c r="D169" s="159">
        <v>3755227500</v>
      </c>
      <c r="E169" s="159">
        <v>195833741.09</v>
      </c>
      <c r="F169" s="159">
        <v>2925940577.75</v>
      </c>
    </row>
    <row r="170" spans="1:6" x14ac:dyDescent="0.25">
      <c r="A170" s="158">
        <v>32010102</v>
      </c>
      <c r="B170" s="158" t="s">
        <v>5666</v>
      </c>
      <c r="C170" s="158" t="s">
        <v>5608</v>
      </c>
      <c r="D170" s="159">
        <v>6603780000</v>
      </c>
      <c r="E170" s="159">
        <v>2285871829.1300001</v>
      </c>
      <c r="F170" s="159">
        <v>4651680000</v>
      </c>
    </row>
    <row r="171" spans="1:6" x14ac:dyDescent="0.25">
      <c r="A171" s="158">
        <v>32010104</v>
      </c>
      <c r="B171" s="158" t="s">
        <v>5667</v>
      </c>
      <c r="C171" s="159">
        <v>2498000</v>
      </c>
      <c r="D171" s="159">
        <v>7500000</v>
      </c>
      <c r="E171" s="158" t="s">
        <v>5608</v>
      </c>
      <c r="F171" s="159">
        <v>31800000</v>
      </c>
    </row>
    <row r="172" spans="1:6" x14ac:dyDescent="0.25">
      <c r="A172" s="158">
        <v>32010150</v>
      </c>
      <c r="B172" s="158" t="s">
        <v>5668</v>
      </c>
      <c r="C172" s="158" t="s">
        <v>5608</v>
      </c>
      <c r="D172" s="159">
        <v>136775000</v>
      </c>
      <c r="E172" s="158" t="s">
        <v>5608</v>
      </c>
      <c r="F172" s="159">
        <v>121770000</v>
      </c>
    </row>
    <row r="173" spans="1:6" x14ac:dyDescent="0.25">
      <c r="A173" s="158">
        <v>32010151</v>
      </c>
      <c r="B173" s="158" t="s">
        <v>5669</v>
      </c>
      <c r="C173" s="159">
        <v>1966274485.5799999</v>
      </c>
      <c r="D173" s="159">
        <v>4908079348.5200005</v>
      </c>
      <c r="E173" s="159">
        <v>1100000000</v>
      </c>
      <c r="F173" s="159">
        <v>4606530000</v>
      </c>
    </row>
    <row r="174" spans="1:6" x14ac:dyDescent="0.25">
      <c r="A174" s="158">
        <v>32010152</v>
      </c>
      <c r="B174" s="158" t="s">
        <v>5670</v>
      </c>
      <c r="C174" s="159">
        <v>700000</v>
      </c>
      <c r="D174" s="159">
        <v>17500000</v>
      </c>
      <c r="E174" s="159">
        <v>650000</v>
      </c>
      <c r="F174" s="159">
        <v>13000000</v>
      </c>
    </row>
    <row r="175" spans="1:6" x14ac:dyDescent="0.25">
      <c r="A175" s="158">
        <v>32010153</v>
      </c>
      <c r="B175" s="158" t="s">
        <v>5671</v>
      </c>
      <c r="C175" s="158" t="s">
        <v>5608</v>
      </c>
      <c r="D175" s="159">
        <v>1250000</v>
      </c>
      <c r="E175" s="159">
        <v>9250000</v>
      </c>
      <c r="F175" s="159">
        <v>12750000</v>
      </c>
    </row>
    <row r="176" spans="1:6" x14ac:dyDescent="0.25">
      <c r="A176" s="158">
        <v>32010154</v>
      </c>
      <c r="B176" s="158" t="s">
        <v>5672</v>
      </c>
      <c r="C176" s="158" t="s">
        <v>5608</v>
      </c>
      <c r="D176" s="159">
        <v>12000000</v>
      </c>
      <c r="E176" s="158" t="s">
        <v>5608</v>
      </c>
      <c r="F176" s="159">
        <v>12500000</v>
      </c>
    </row>
    <row r="177" spans="1:6" x14ac:dyDescent="0.25">
      <c r="A177" s="158">
        <v>32010155</v>
      </c>
      <c r="B177" s="158" t="s">
        <v>5673</v>
      </c>
      <c r="C177" s="159">
        <v>4375000</v>
      </c>
      <c r="D177" s="159">
        <v>844000000</v>
      </c>
      <c r="E177" s="159">
        <v>5336100</v>
      </c>
      <c r="F177" s="159">
        <v>347700000</v>
      </c>
    </row>
    <row r="178" spans="1:6" x14ac:dyDescent="0.25">
      <c r="A178" s="155">
        <v>320102</v>
      </c>
      <c r="B178" s="155" t="s">
        <v>5674</v>
      </c>
      <c r="C178" s="157">
        <v>3165083562.9499998</v>
      </c>
      <c r="D178" s="157">
        <v>13026190194.07</v>
      </c>
      <c r="E178" s="157">
        <v>2264814313.5100002</v>
      </c>
      <c r="F178" s="157">
        <v>23324152000</v>
      </c>
    </row>
    <row r="179" spans="1:6" x14ac:dyDescent="0.25">
      <c r="A179" s="158">
        <v>32010202</v>
      </c>
      <c r="B179" s="158" t="s">
        <v>5675</v>
      </c>
      <c r="C179" s="159">
        <v>612969823.89999998</v>
      </c>
      <c r="D179" s="159">
        <v>5176500000</v>
      </c>
      <c r="E179" s="159">
        <v>201134005.27000001</v>
      </c>
      <c r="F179" s="159">
        <v>4416000000</v>
      </c>
    </row>
    <row r="180" spans="1:6" x14ac:dyDescent="0.25">
      <c r="A180" s="158">
        <v>32010205</v>
      </c>
      <c r="B180" s="158" t="s">
        <v>5676</v>
      </c>
      <c r="C180" s="159">
        <v>3560000</v>
      </c>
      <c r="D180" s="159">
        <v>8600000</v>
      </c>
      <c r="E180" s="159">
        <v>1700000</v>
      </c>
      <c r="F180" s="159">
        <v>509250000</v>
      </c>
    </row>
    <row r="181" spans="1:6" x14ac:dyDescent="0.25">
      <c r="A181" s="158">
        <v>32010206</v>
      </c>
      <c r="B181" s="158" t="s">
        <v>5677</v>
      </c>
      <c r="C181" s="158" t="s">
        <v>5608</v>
      </c>
      <c r="D181" s="159">
        <v>1702166709.1099999</v>
      </c>
      <c r="E181" s="159">
        <v>1318766709.1099999</v>
      </c>
      <c r="F181" s="159">
        <v>2953647000</v>
      </c>
    </row>
    <row r="182" spans="1:6" x14ac:dyDescent="0.25">
      <c r="A182" s="158">
        <v>32010207</v>
      </c>
      <c r="B182" s="158" t="s">
        <v>5678</v>
      </c>
      <c r="C182" s="159">
        <v>87109277</v>
      </c>
      <c r="D182" s="159">
        <v>372000000</v>
      </c>
      <c r="E182" s="159">
        <v>42278982.219999999</v>
      </c>
      <c r="F182" s="159">
        <v>296500000</v>
      </c>
    </row>
    <row r="183" spans="1:6" x14ac:dyDescent="0.25">
      <c r="A183" s="158">
        <v>32010208</v>
      </c>
      <c r="B183" s="158" t="s">
        <v>5679</v>
      </c>
      <c r="C183" s="159">
        <v>536768844.24000001</v>
      </c>
      <c r="D183" s="159">
        <v>3995523484.96</v>
      </c>
      <c r="E183" s="159">
        <v>609066039.78999996</v>
      </c>
      <c r="F183" s="159">
        <v>12050855000</v>
      </c>
    </row>
    <row r="184" spans="1:6" x14ac:dyDescent="0.25">
      <c r="A184" s="158">
        <v>32010209</v>
      </c>
      <c r="B184" s="158" t="s">
        <v>5680</v>
      </c>
      <c r="C184" s="159">
        <v>1818745000</v>
      </c>
      <c r="D184" s="159">
        <v>1635000000</v>
      </c>
      <c r="E184" s="159">
        <v>19325000</v>
      </c>
      <c r="F184" s="159">
        <v>2894000000</v>
      </c>
    </row>
    <row r="185" spans="1:6" x14ac:dyDescent="0.25">
      <c r="A185" s="158">
        <v>32010211</v>
      </c>
      <c r="B185" s="158" t="s">
        <v>5681</v>
      </c>
      <c r="C185" s="158" t="s">
        <v>5608</v>
      </c>
      <c r="D185" s="159">
        <v>7500000</v>
      </c>
      <c r="E185" s="158" t="s">
        <v>5608</v>
      </c>
      <c r="F185" s="159">
        <v>15000000</v>
      </c>
    </row>
    <row r="186" spans="1:6" x14ac:dyDescent="0.25">
      <c r="A186" s="158">
        <v>32010214</v>
      </c>
      <c r="B186" s="158" t="s">
        <v>5682</v>
      </c>
      <c r="C186" s="159">
        <v>50000000</v>
      </c>
      <c r="D186" s="159">
        <v>18900000</v>
      </c>
      <c r="E186" s="158" t="s">
        <v>5608</v>
      </c>
      <c r="F186" s="159">
        <v>8900000</v>
      </c>
    </row>
    <row r="187" spans="1:6" x14ac:dyDescent="0.25">
      <c r="A187" s="158">
        <v>32010251</v>
      </c>
      <c r="B187" s="158" t="s">
        <v>5683</v>
      </c>
      <c r="C187" s="159">
        <v>55930617.810000002</v>
      </c>
      <c r="D187" s="159">
        <v>105000000</v>
      </c>
      <c r="E187" s="159">
        <v>72543577.120000005</v>
      </c>
      <c r="F187" s="159">
        <v>175000000</v>
      </c>
    </row>
    <row r="188" spans="1:6" x14ac:dyDescent="0.25">
      <c r="A188" s="158">
        <v>32010252</v>
      </c>
      <c r="B188" s="158" t="s">
        <v>5684</v>
      </c>
      <c r="C188" s="158" t="s">
        <v>5608</v>
      </c>
      <c r="D188" s="159">
        <v>5000000</v>
      </c>
      <c r="E188" s="158" t="s">
        <v>5608</v>
      </c>
      <c r="F188" s="159">
        <v>5000000</v>
      </c>
    </row>
    <row r="189" spans="1:6" x14ac:dyDescent="0.25">
      <c r="A189" s="155">
        <v>320103</v>
      </c>
      <c r="B189" s="155" t="s">
        <v>5685</v>
      </c>
      <c r="C189" s="157">
        <v>86811940</v>
      </c>
      <c r="D189" s="157">
        <v>258850000</v>
      </c>
      <c r="E189" s="157">
        <v>26253540</v>
      </c>
      <c r="F189" s="157">
        <v>302200000</v>
      </c>
    </row>
    <row r="190" spans="1:6" x14ac:dyDescent="0.25">
      <c r="A190" s="158">
        <v>32010301</v>
      </c>
      <c r="B190" s="158" t="s">
        <v>5686</v>
      </c>
      <c r="C190" s="158" t="s">
        <v>5608</v>
      </c>
      <c r="D190" s="159">
        <v>40000000</v>
      </c>
      <c r="E190" s="159">
        <v>946540</v>
      </c>
      <c r="F190" s="159">
        <v>21000000</v>
      </c>
    </row>
    <row r="191" spans="1:6" x14ac:dyDescent="0.25">
      <c r="A191" s="158">
        <v>32010302</v>
      </c>
      <c r="B191" s="158" t="s">
        <v>5687</v>
      </c>
      <c r="C191" s="158" t="s">
        <v>5608</v>
      </c>
      <c r="D191" s="159">
        <v>148000000</v>
      </c>
      <c r="E191" s="159">
        <v>4107000</v>
      </c>
      <c r="F191" s="159">
        <v>193500000</v>
      </c>
    </row>
    <row r="192" spans="1:6" x14ac:dyDescent="0.25">
      <c r="A192" s="158">
        <v>32010303</v>
      </c>
      <c r="B192" s="158" t="s">
        <v>5688</v>
      </c>
      <c r="C192" s="159">
        <v>611940</v>
      </c>
      <c r="D192" s="159">
        <v>44000000</v>
      </c>
      <c r="E192" s="159">
        <v>700000</v>
      </c>
      <c r="F192" s="159">
        <v>53000000</v>
      </c>
    </row>
    <row r="193" spans="1:6" x14ac:dyDescent="0.25">
      <c r="A193" s="158">
        <v>32010304</v>
      </c>
      <c r="B193" s="158" t="s">
        <v>5689</v>
      </c>
      <c r="C193" s="158" t="s">
        <v>5608</v>
      </c>
      <c r="D193" s="158" t="s">
        <v>5608</v>
      </c>
      <c r="E193" s="158" t="s">
        <v>5608</v>
      </c>
      <c r="F193" s="159">
        <v>800000</v>
      </c>
    </row>
    <row r="194" spans="1:6" x14ac:dyDescent="0.25">
      <c r="A194" s="158">
        <v>32010305</v>
      </c>
      <c r="B194" s="158" t="s">
        <v>5690</v>
      </c>
      <c r="C194" s="159">
        <v>86200000</v>
      </c>
      <c r="D194" s="159">
        <v>26850000</v>
      </c>
      <c r="E194" s="159">
        <v>20500000</v>
      </c>
      <c r="F194" s="159">
        <v>33900000</v>
      </c>
    </row>
    <row r="195" spans="1:6" x14ac:dyDescent="0.25">
      <c r="A195" s="155">
        <v>320104</v>
      </c>
      <c r="B195" s="155" t="s">
        <v>5691</v>
      </c>
      <c r="C195" s="157">
        <v>665473818.53999996</v>
      </c>
      <c r="D195" s="157">
        <v>1246195000</v>
      </c>
      <c r="E195" s="157">
        <v>559436913.13999999</v>
      </c>
      <c r="F195" s="157">
        <v>994805000</v>
      </c>
    </row>
    <row r="196" spans="1:6" x14ac:dyDescent="0.25">
      <c r="A196" s="158">
        <v>32010405</v>
      </c>
      <c r="B196" s="158" t="s">
        <v>5692</v>
      </c>
      <c r="C196" s="159">
        <v>664973818.53999996</v>
      </c>
      <c r="D196" s="159">
        <v>1229050000</v>
      </c>
      <c r="E196" s="159">
        <v>557686913.13999999</v>
      </c>
      <c r="F196" s="159">
        <v>980955000</v>
      </c>
    </row>
    <row r="197" spans="1:6" x14ac:dyDescent="0.25">
      <c r="A197" s="158">
        <v>32010407</v>
      </c>
      <c r="B197" s="158" t="s">
        <v>5693</v>
      </c>
      <c r="C197" s="159">
        <v>500000</v>
      </c>
      <c r="D197" s="159">
        <v>17145000</v>
      </c>
      <c r="E197" s="159">
        <v>1750000</v>
      </c>
      <c r="F197" s="159">
        <v>13850000</v>
      </c>
    </row>
    <row r="198" spans="1:6" x14ac:dyDescent="0.25">
      <c r="A198" s="155">
        <v>320105</v>
      </c>
      <c r="B198" s="155" t="s">
        <v>5694</v>
      </c>
      <c r="C198" s="157">
        <v>72494483.269999996</v>
      </c>
      <c r="D198" s="157">
        <v>1171838500</v>
      </c>
      <c r="E198" s="157">
        <v>175984375.5</v>
      </c>
      <c r="F198" s="157">
        <v>950937000</v>
      </c>
    </row>
    <row r="199" spans="1:6" x14ac:dyDescent="0.25">
      <c r="A199" s="158">
        <v>32010501</v>
      </c>
      <c r="B199" s="158" t="s">
        <v>5695</v>
      </c>
      <c r="C199" s="159">
        <v>26592257</v>
      </c>
      <c r="D199" s="159">
        <v>155630000</v>
      </c>
      <c r="E199" s="159">
        <v>7943358.5</v>
      </c>
      <c r="F199" s="159">
        <v>120710000</v>
      </c>
    </row>
    <row r="200" spans="1:6" x14ac:dyDescent="0.25">
      <c r="A200" s="158">
        <v>32010502</v>
      </c>
      <c r="B200" s="158" t="s">
        <v>5696</v>
      </c>
      <c r="C200" s="159">
        <v>25683220</v>
      </c>
      <c r="D200" s="159">
        <v>36125000</v>
      </c>
      <c r="E200" s="158" t="s">
        <v>5608</v>
      </c>
      <c r="F200" s="159">
        <v>40725000</v>
      </c>
    </row>
    <row r="201" spans="1:6" x14ac:dyDescent="0.25">
      <c r="A201" s="158">
        <v>32010503</v>
      </c>
      <c r="B201" s="158" t="s">
        <v>5697</v>
      </c>
      <c r="C201" s="159">
        <v>600000</v>
      </c>
      <c r="D201" s="159">
        <v>2930000</v>
      </c>
      <c r="E201" s="158" t="s">
        <v>5608</v>
      </c>
      <c r="F201" s="159">
        <v>2133000</v>
      </c>
    </row>
    <row r="202" spans="1:6" x14ac:dyDescent="0.25">
      <c r="A202" s="158">
        <v>32010505</v>
      </c>
      <c r="B202" s="158" t="s">
        <v>5698</v>
      </c>
      <c r="C202" s="159">
        <v>400000</v>
      </c>
      <c r="D202" s="159">
        <v>7700000</v>
      </c>
      <c r="E202" s="158" t="s">
        <v>5608</v>
      </c>
      <c r="F202" s="159">
        <v>16195000</v>
      </c>
    </row>
    <row r="203" spans="1:6" x14ac:dyDescent="0.25">
      <c r="A203" s="158">
        <v>32010507</v>
      </c>
      <c r="B203" s="158" t="s">
        <v>5699</v>
      </c>
      <c r="C203" s="158" t="s">
        <v>5614</v>
      </c>
      <c r="D203" s="159">
        <v>250000</v>
      </c>
      <c r="E203" s="158" t="s">
        <v>5608</v>
      </c>
      <c r="F203" s="159">
        <v>1730000</v>
      </c>
    </row>
    <row r="204" spans="1:6" x14ac:dyDescent="0.25">
      <c r="A204" s="158">
        <v>32010508</v>
      </c>
      <c r="B204" s="158" t="s">
        <v>5700</v>
      </c>
      <c r="C204" s="159">
        <v>3000000</v>
      </c>
      <c r="D204" s="159">
        <v>6200000</v>
      </c>
      <c r="E204" s="158" t="s">
        <v>5608</v>
      </c>
      <c r="F204" s="159">
        <v>7110000</v>
      </c>
    </row>
    <row r="205" spans="1:6" x14ac:dyDescent="0.25">
      <c r="A205" s="158">
        <v>32010509</v>
      </c>
      <c r="B205" s="158" t="s">
        <v>5701</v>
      </c>
      <c r="C205" s="159">
        <v>3000000</v>
      </c>
      <c r="D205" s="158" t="s">
        <v>5608</v>
      </c>
      <c r="E205" s="158" t="s">
        <v>5608</v>
      </c>
      <c r="F205" s="159">
        <v>290000</v>
      </c>
    </row>
    <row r="206" spans="1:6" x14ac:dyDescent="0.25">
      <c r="A206" s="158">
        <v>32010550</v>
      </c>
      <c r="B206" s="158" t="s">
        <v>5702</v>
      </c>
      <c r="C206" s="158" t="s">
        <v>5608</v>
      </c>
      <c r="D206" s="158" t="s">
        <v>5608</v>
      </c>
      <c r="E206" s="158" t="s">
        <v>5608</v>
      </c>
      <c r="F206" s="159">
        <v>90000</v>
      </c>
    </row>
    <row r="207" spans="1:6" x14ac:dyDescent="0.25">
      <c r="A207" s="158">
        <v>32010551</v>
      </c>
      <c r="B207" s="158" t="s">
        <v>5703</v>
      </c>
      <c r="C207" s="159">
        <v>221229.27</v>
      </c>
      <c r="D207" s="159">
        <v>3900000</v>
      </c>
      <c r="E207" s="158" t="s">
        <v>5608</v>
      </c>
      <c r="F207" s="159">
        <v>2050000</v>
      </c>
    </row>
    <row r="208" spans="1:6" x14ac:dyDescent="0.25">
      <c r="A208" s="158">
        <v>32010552</v>
      </c>
      <c r="B208" s="158" t="s">
        <v>5704</v>
      </c>
      <c r="C208" s="159">
        <v>74566.48</v>
      </c>
      <c r="D208" s="159">
        <v>3500000</v>
      </c>
      <c r="E208" s="158" t="s">
        <v>5608</v>
      </c>
      <c r="F208" s="159">
        <v>2970000</v>
      </c>
    </row>
    <row r="209" spans="1:6" x14ac:dyDescent="0.25">
      <c r="A209" s="158">
        <v>32010553</v>
      </c>
      <c r="B209" s="158" t="s">
        <v>5705</v>
      </c>
      <c r="C209" s="159">
        <v>4651210.5199999996</v>
      </c>
      <c r="D209" s="159">
        <v>23761000</v>
      </c>
      <c r="E209" s="159">
        <v>800000</v>
      </c>
      <c r="F209" s="159">
        <v>64495000</v>
      </c>
    </row>
    <row r="210" spans="1:6" x14ac:dyDescent="0.25">
      <c r="A210" s="158">
        <v>32010554</v>
      </c>
      <c r="B210" s="158" t="s">
        <v>5706</v>
      </c>
      <c r="C210" s="159">
        <v>1000000</v>
      </c>
      <c r="D210" s="159">
        <v>14950000</v>
      </c>
      <c r="E210" s="158" t="s">
        <v>5608</v>
      </c>
      <c r="F210" s="159">
        <v>8250000</v>
      </c>
    </row>
    <row r="211" spans="1:6" x14ac:dyDescent="0.25">
      <c r="A211" s="158">
        <v>32010555</v>
      </c>
      <c r="B211" s="158" t="s">
        <v>5707</v>
      </c>
      <c r="C211" s="159">
        <v>7272000</v>
      </c>
      <c r="D211" s="159">
        <v>916892500</v>
      </c>
      <c r="E211" s="159">
        <v>167241017</v>
      </c>
      <c r="F211" s="159">
        <v>684189000</v>
      </c>
    </row>
    <row r="212" spans="1:6" x14ac:dyDescent="0.25">
      <c r="A212" s="155">
        <v>320106</v>
      </c>
      <c r="B212" s="155" t="s">
        <v>5708</v>
      </c>
      <c r="C212" s="157">
        <v>30631033.370000001</v>
      </c>
      <c r="D212" s="157">
        <v>376374000</v>
      </c>
      <c r="E212" s="157">
        <v>6133271.4199999999</v>
      </c>
      <c r="F212" s="157">
        <v>453983000</v>
      </c>
    </row>
    <row r="213" spans="1:6" x14ac:dyDescent="0.25">
      <c r="A213" s="158">
        <v>32010601</v>
      </c>
      <c r="B213" s="158" t="s">
        <v>5709</v>
      </c>
      <c r="C213" s="159">
        <v>2934776.23</v>
      </c>
      <c r="D213" s="159">
        <v>82335000</v>
      </c>
      <c r="E213" s="159">
        <v>2175385.71</v>
      </c>
      <c r="F213" s="159">
        <v>111970000</v>
      </c>
    </row>
    <row r="214" spans="1:6" x14ac:dyDescent="0.25">
      <c r="A214" s="158">
        <v>32010602</v>
      </c>
      <c r="B214" s="158" t="s">
        <v>5710</v>
      </c>
      <c r="C214" s="159">
        <v>3193000</v>
      </c>
      <c r="D214" s="159">
        <v>49165000</v>
      </c>
      <c r="E214" s="159">
        <v>1557885.71</v>
      </c>
      <c r="F214" s="159">
        <v>139840000</v>
      </c>
    </row>
    <row r="215" spans="1:6" x14ac:dyDescent="0.25">
      <c r="A215" s="158">
        <v>32010603</v>
      </c>
      <c r="B215" s="158" t="s">
        <v>5711</v>
      </c>
      <c r="C215" s="159">
        <v>22504400</v>
      </c>
      <c r="D215" s="159">
        <v>143250000</v>
      </c>
      <c r="E215" s="159">
        <v>2400000</v>
      </c>
      <c r="F215" s="159">
        <v>127780000</v>
      </c>
    </row>
    <row r="216" spans="1:6" x14ac:dyDescent="0.25">
      <c r="A216" s="158">
        <v>32010604</v>
      </c>
      <c r="B216" s="158" t="s">
        <v>5712</v>
      </c>
      <c r="C216" s="159">
        <v>1000000</v>
      </c>
      <c r="D216" s="159">
        <v>5000000</v>
      </c>
      <c r="E216" s="158" t="s">
        <v>5608</v>
      </c>
      <c r="F216" s="159">
        <v>20923000</v>
      </c>
    </row>
    <row r="217" spans="1:6" x14ac:dyDescent="0.25">
      <c r="A217" s="158">
        <v>32010606</v>
      </c>
      <c r="B217" s="158" t="s">
        <v>5713</v>
      </c>
      <c r="C217" s="158" t="s">
        <v>5608</v>
      </c>
      <c r="D217" s="159">
        <v>8664000</v>
      </c>
      <c r="E217" s="158" t="s">
        <v>5608</v>
      </c>
      <c r="F217" s="159">
        <v>18250000</v>
      </c>
    </row>
    <row r="218" spans="1:6" x14ac:dyDescent="0.25">
      <c r="A218" s="158">
        <v>32010607</v>
      </c>
      <c r="B218" s="158" t="s">
        <v>5714</v>
      </c>
      <c r="C218" s="159">
        <v>150000</v>
      </c>
      <c r="D218" s="159">
        <v>2500000</v>
      </c>
      <c r="E218" s="158" t="s">
        <v>5608</v>
      </c>
      <c r="F218" s="159">
        <v>2000000</v>
      </c>
    </row>
    <row r="219" spans="1:6" x14ac:dyDescent="0.25">
      <c r="A219" s="158">
        <v>32010608</v>
      </c>
      <c r="B219" s="158" t="s">
        <v>5715</v>
      </c>
      <c r="C219" s="159">
        <v>600000</v>
      </c>
      <c r="D219" s="159">
        <v>11800000</v>
      </c>
      <c r="E219" s="158" t="s">
        <v>5608</v>
      </c>
      <c r="F219" s="159">
        <v>12900000</v>
      </c>
    </row>
    <row r="220" spans="1:6" x14ac:dyDescent="0.25">
      <c r="A220" s="158">
        <v>32010609</v>
      </c>
      <c r="B220" s="158" t="s">
        <v>5716</v>
      </c>
      <c r="C220" s="158" t="s">
        <v>5608</v>
      </c>
      <c r="D220" s="159">
        <v>63390000</v>
      </c>
      <c r="E220" s="158" t="s">
        <v>5608</v>
      </c>
      <c r="F220" s="159">
        <v>4790000</v>
      </c>
    </row>
    <row r="221" spans="1:6" x14ac:dyDescent="0.25">
      <c r="A221" s="158">
        <v>32010610</v>
      </c>
      <c r="B221" s="158" t="s">
        <v>5717</v>
      </c>
      <c r="C221" s="159">
        <v>248857.14</v>
      </c>
      <c r="D221" s="159">
        <v>3770000</v>
      </c>
      <c r="E221" s="158" t="s">
        <v>5608</v>
      </c>
      <c r="F221" s="159">
        <v>8410000</v>
      </c>
    </row>
    <row r="222" spans="1:6" x14ac:dyDescent="0.25">
      <c r="A222" s="158">
        <v>32010611</v>
      </c>
      <c r="B222" s="158" t="s">
        <v>5718</v>
      </c>
      <c r="C222" s="158" t="s">
        <v>5608</v>
      </c>
      <c r="D222" s="159">
        <v>2300000</v>
      </c>
      <c r="E222" s="158" t="s">
        <v>5608</v>
      </c>
      <c r="F222" s="159">
        <v>2620000</v>
      </c>
    </row>
    <row r="223" spans="1:6" x14ac:dyDescent="0.25">
      <c r="A223" s="158">
        <v>32010612</v>
      </c>
      <c r="B223" s="158" t="s">
        <v>5719</v>
      </c>
      <c r="C223" s="158" t="s">
        <v>5608</v>
      </c>
      <c r="D223" s="159">
        <v>4200000</v>
      </c>
      <c r="E223" s="158" t="s">
        <v>5608</v>
      </c>
      <c r="F223" s="159">
        <v>4500000</v>
      </c>
    </row>
    <row r="224" spans="1:6" x14ac:dyDescent="0.25">
      <c r="A224" s="155">
        <v>320107</v>
      </c>
      <c r="B224" s="155" t="s">
        <v>5720</v>
      </c>
      <c r="C224" s="157">
        <v>379992000</v>
      </c>
      <c r="D224" s="157">
        <v>958000000</v>
      </c>
      <c r="E224" s="157">
        <v>250338330.91999999</v>
      </c>
      <c r="F224" s="157">
        <v>808000000</v>
      </c>
    </row>
    <row r="225" spans="1:6" x14ac:dyDescent="0.25">
      <c r="A225" s="158">
        <v>32010701</v>
      </c>
      <c r="B225" s="158" t="s">
        <v>5721</v>
      </c>
      <c r="C225" s="159">
        <v>379992000</v>
      </c>
      <c r="D225" s="159">
        <v>958000000</v>
      </c>
      <c r="E225" s="159">
        <v>250338330.91999999</v>
      </c>
      <c r="F225" s="159">
        <v>808000000</v>
      </c>
    </row>
    <row r="226" spans="1:6" x14ac:dyDescent="0.25">
      <c r="A226" s="155">
        <v>320108</v>
      </c>
      <c r="B226" s="155" t="s">
        <v>5722</v>
      </c>
      <c r="C226" s="155" t="s">
        <v>5614</v>
      </c>
      <c r="D226" s="157">
        <v>3000000</v>
      </c>
      <c r="E226" s="155" t="s">
        <v>5614</v>
      </c>
      <c r="F226" s="157">
        <v>5000000</v>
      </c>
    </row>
    <row r="227" spans="1:6" x14ac:dyDescent="0.25">
      <c r="A227" s="158">
        <v>32010801</v>
      </c>
      <c r="B227" s="158" t="s">
        <v>5723</v>
      </c>
      <c r="C227" s="158" t="s">
        <v>5608</v>
      </c>
      <c r="D227" s="159">
        <v>3000000</v>
      </c>
      <c r="E227" s="158" t="s">
        <v>5608</v>
      </c>
      <c r="F227" s="159">
        <v>5000000</v>
      </c>
    </row>
    <row r="228" spans="1:6" x14ac:dyDescent="0.25">
      <c r="A228" s="155">
        <v>320109</v>
      </c>
      <c r="B228" s="155" t="s">
        <v>5724</v>
      </c>
      <c r="C228" s="157">
        <v>220419100</v>
      </c>
      <c r="D228" s="157">
        <v>2930935000</v>
      </c>
      <c r="E228" s="157">
        <v>243860525.75999999</v>
      </c>
      <c r="F228" s="157">
        <v>6662039000</v>
      </c>
    </row>
    <row r="229" spans="1:6" x14ac:dyDescent="0.25">
      <c r="A229" s="158">
        <v>32010901</v>
      </c>
      <c r="B229" s="158" t="s">
        <v>5725</v>
      </c>
      <c r="C229" s="158" t="s">
        <v>5608</v>
      </c>
      <c r="D229" s="159">
        <v>10000000</v>
      </c>
      <c r="E229" s="158" t="s">
        <v>5608</v>
      </c>
      <c r="F229" s="159">
        <v>10000000</v>
      </c>
    </row>
    <row r="230" spans="1:6" x14ac:dyDescent="0.25">
      <c r="A230" s="158">
        <v>32010902</v>
      </c>
      <c r="B230" s="158" t="s">
        <v>5726</v>
      </c>
      <c r="C230" s="158" t="s">
        <v>5608</v>
      </c>
      <c r="D230" s="159">
        <v>1000000</v>
      </c>
      <c r="E230" s="158" t="s">
        <v>5608</v>
      </c>
      <c r="F230" s="158" t="s">
        <v>5608</v>
      </c>
    </row>
    <row r="231" spans="1:6" x14ac:dyDescent="0.25">
      <c r="A231" s="158">
        <v>32010903</v>
      </c>
      <c r="B231" s="158" t="s">
        <v>5727</v>
      </c>
      <c r="C231" s="158" t="s">
        <v>5608</v>
      </c>
      <c r="D231" s="159">
        <v>135350000</v>
      </c>
      <c r="E231" s="159">
        <v>26633333.329999998</v>
      </c>
      <c r="F231" s="159">
        <v>3028666000</v>
      </c>
    </row>
    <row r="232" spans="1:6" x14ac:dyDescent="0.25">
      <c r="A232" s="158">
        <v>32010904</v>
      </c>
      <c r="B232" s="158" t="s">
        <v>5728</v>
      </c>
      <c r="C232" s="159">
        <v>2700000</v>
      </c>
      <c r="D232" s="159">
        <v>2612795000</v>
      </c>
      <c r="E232" s="159">
        <v>215826442.43000001</v>
      </c>
      <c r="F232" s="159">
        <v>3407333000</v>
      </c>
    </row>
    <row r="233" spans="1:6" x14ac:dyDescent="0.25">
      <c r="A233" s="158">
        <v>32010935</v>
      </c>
      <c r="B233" s="158" t="s">
        <v>5729</v>
      </c>
      <c r="C233" s="159">
        <v>206719100</v>
      </c>
      <c r="D233" s="159">
        <v>125790000</v>
      </c>
      <c r="E233" s="159">
        <v>1400750</v>
      </c>
      <c r="F233" s="159">
        <v>206040000</v>
      </c>
    </row>
    <row r="234" spans="1:6" x14ac:dyDescent="0.25">
      <c r="A234" s="158">
        <v>32010936</v>
      </c>
      <c r="B234" s="158" t="s">
        <v>5730</v>
      </c>
      <c r="C234" s="159">
        <v>11000000</v>
      </c>
      <c r="D234" s="159">
        <v>46000000</v>
      </c>
      <c r="E234" s="158" t="s">
        <v>5608</v>
      </c>
      <c r="F234" s="159">
        <v>10000000</v>
      </c>
    </row>
    <row r="235" spans="1:6" x14ac:dyDescent="0.25">
      <c r="A235" s="155">
        <v>320110</v>
      </c>
      <c r="B235" s="155" t="s">
        <v>5731</v>
      </c>
      <c r="C235" s="155" t="s">
        <v>5614</v>
      </c>
      <c r="D235" s="157">
        <v>185000000</v>
      </c>
      <c r="E235" s="157">
        <v>8757301.5999999996</v>
      </c>
      <c r="F235" s="157">
        <v>65000000</v>
      </c>
    </row>
    <row r="236" spans="1:6" x14ac:dyDescent="0.25">
      <c r="A236" s="158">
        <v>32011001</v>
      </c>
      <c r="B236" s="158" t="s">
        <v>5731</v>
      </c>
      <c r="C236" s="158" t="s">
        <v>5608</v>
      </c>
      <c r="D236" s="159">
        <v>185000000</v>
      </c>
      <c r="E236" s="159">
        <v>8757301.5999999996</v>
      </c>
      <c r="F236" s="159">
        <v>65000000</v>
      </c>
    </row>
    <row r="237" spans="1:6" x14ac:dyDescent="0.25">
      <c r="A237" s="155">
        <v>3202</v>
      </c>
      <c r="B237" s="155" t="s">
        <v>5732</v>
      </c>
      <c r="C237" s="156">
        <v>7016693764.9700003</v>
      </c>
      <c r="D237" s="156">
        <v>19152520000</v>
      </c>
      <c r="E237" s="156">
        <v>6936026724.6599998</v>
      </c>
      <c r="F237" s="156">
        <v>21588200000</v>
      </c>
    </row>
    <row r="238" spans="1:6" x14ac:dyDescent="0.25">
      <c r="A238" s="155">
        <v>320201</v>
      </c>
      <c r="B238" s="155" t="s">
        <v>5733</v>
      </c>
      <c r="C238" s="157">
        <v>7016693764.9700003</v>
      </c>
      <c r="D238" s="157">
        <v>19152520000</v>
      </c>
      <c r="E238" s="157">
        <v>6936026724.6599998</v>
      </c>
      <c r="F238" s="157">
        <v>21588200000</v>
      </c>
    </row>
    <row r="239" spans="1:6" x14ac:dyDescent="0.25">
      <c r="A239" s="158">
        <v>32020101</v>
      </c>
      <c r="B239" s="158" t="s">
        <v>5734</v>
      </c>
      <c r="C239" s="159">
        <v>7016193764.9700003</v>
      </c>
      <c r="D239" s="159">
        <v>18627820000</v>
      </c>
      <c r="E239" s="159">
        <v>6936026724.6599998</v>
      </c>
      <c r="F239" s="159">
        <v>21305000000</v>
      </c>
    </row>
    <row r="240" spans="1:6" x14ac:dyDescent="0.25">
      <c r="A240" s="158">
        <v>32020150</v>
      </c>
      <c r="B240" s="158" t="s">
        <v>5735</v>
      </c>
      <c r="C240" s="158" t="s">
        <v>5608</v>
      </c>
      <c r="D240" s="159">
        <v>100000000</v>
      </c>
      <c r="E240" s="158" t="s">
        <v>5608</v>
      </c>
      <c r="F240" s="159">
        <v>35000000</v>
      </c>
    </row>
    <row r="241" spans="1:6" x14ac:dyDescent="0.25">
      <c r="A241" s="158">
        <v>32020151</v>
      </c>
      <c r="B241" s="158" t="s">
        <v>5736</v>
      </c>
      <c r="C241" s="159">
        <v>500000</v>
      </c>
      <c r="D241" s="159">
        <v>700000</v>
      </c>
      <c r="E241" s="158" t="s">
        <v>5608</v>
      </c>
      <c r="F241" s="159">
        <v>700000</v>
      </c>
    </row>
    <row r="242" spans="1:6" x14ac:dyDescent="0.25">
      <c r="A242" s="158">
        <v>32020153</v>
      </c>
      <c r="B242" s="158" t="s">
        <v>5737</v>
      </c>
      <c r="C242" s="158" t="s">
        <v>5608</v>
      </c>
      <c r="D242" s="159">
        <v>424000000</v>
      </c>
      <c r="E242" s="158" t="s">
        <v>5608</v>
      </c>
      <c r="F242" s="159">
        <v>244500000</v>
      </c>
    </row>
    <row r="243" spans="1:6" x14ac:dyDescent="0.25">
      <c r="A243" s="158">
        <v>32020155</v>
      </c>
      <c r="B243" s="158" t="s">
        <v>5738</v>
      </c>
      <c r="C243" s="158" t="s">
        <v>5608</v>
      </c>
      <c r="D243" s="158" t="s">
        <v>5608</v>
      </c>
      <c r="E243" s="158" t="s">
        <v>5608</v>
      </c>
      <c r="F243" s="159">
        <v>3000000</v>
      </c>
    </row>
    <row r="244" spans="1:6" x14ac:dyDescent="0.25">
      <c r="A244" s="155">
        <v>3203</v>
      </c>
      <c r="B244" s="155" t="s">
        <v>5739</v>
      </c>
      <c r="C244" s="156">
        <v>4823607621.4200001</v>
      </c>
      <c r="D244" s="156">
        <v>13849269813</v>
      </c>
      <c r="E244" s="156">
        <v>545593276.85000002</v>
      </c>
      <c r="F244" s="156">
        <v>11743391000</v>
      </c>
    </row>
    <row r="245" spans="1:6" x14ac:dyDescent="0.25">
      <c r="A245" s="155">
        <v>320301</v>
      </c>
      <c r="B245" s="155" t="s">
        <v>5739</v>
      </c>
      <c r="C245" s="157">
        <v>4823607621.4200001</v>
      </c>
      <c r="D245" s="157">
        <v>13849269813</v>
      </c>
      <c r="E245" s="157">
        <v>545593276.85000002</v>
      </c>
      <c r="F245" s="157">
        <v>11743391000</v>
      </c>
    </row>
    <row r="246" spans="1:6" x14ac:dyDescent="0.25">
      <c r="A246" s="158">
        <v>32030101</v>
      </c>
      <c r="B246" s="158" t="s">
        <v>5740</v>
      </c>
      <c r="C246" s="159">
        <v>1087062842.96</v>
      </c>
      <c r="D246" s="159">
        <v>2015940000</v>
      </c>
      <c r="E246" s="159">
        <v>90540071.069999993</v>
      </c>
      <c r="F246" s="159">
        <v>1858627000</v>
      </c>
    </row>
    <row r="247" spans="1:6" x14ac:dyDescent="0.25">
      <c r="A247" s="158">
        <v>32030102</v>
      </c>
      <c r="B247" s="158" t="s">
        <v>5741</v>
      </c>
      <c r="C247" s="159">
        <v>1000000</v>
      </c>
      <c r="D247" s="159">
        <v>500000</v>
      </c>
      <c r="E247" s="158" t="s">
        <v>5608</v>
      </c>
      <c r="F247" s="159">
        <v>500000</v>
      </c>
    </row>
    <row r="248" spans="1:6" x14ac:dyDescent="0.25">
      <c r="A248" s="158">
        <v>32030103</v>
      </c>
      <c r="B248" s="158" t="s">
        <v>5742</v>
      </c>
      <c r="C248" s="159">
        <v>980000</v>
      </c>
      <c r="D248" s="159">
        <v>3000000</v>
      </c>
      <c r="E248" s="158" t="s">
        <v>5608</v>
      </c>
      <c r="F248" s="159">
        <v>10000000</v>
      </c>
    </row>
    <row r="249" spans="1:6" x14ac:dyDescent="0.25">
      <c r="A249" s="158">
        <v>32030104</v>
      </c>
      <c r="B249" s="158" t="s">
        <v>5743</v>
      </c>
      <c r="C249" s="159">
        <v>18000000</v>
      </c>
      <c r="D249" s="159">
        <v>18000000</v>
      </c>
      <c r="E249" s="159">
        <v>9500000</v>
      </c>
      <c r="F249" s="159">
        <v>31000000</v>
      </c>
    </row>
    <row r="250" spans="1:6" x14ac:dyDescent="0.25">
      <c r="A250" s="158">
        <v>32030109</v>
      </c>
      <c r="B250" s="158" t="s">
        <v>5744</v>
      </c>
      <c r="C250" s="159">
        <v>3653041468.8099999</v>
      </c>
      <c r="D250" s="159">
        <v>10504059813</v>
      </c>
      <c r="E250" s="159">
        <v>354799954.88</v>
      </c>
      <c r="F250" s="159">
        <v>8197144000</v>
      </c>
    </row>
    <row r="251" spans="1:6" x14ac:dyDescent="0.25">
      <c r="A251" s="158">
        <v>32030110</v>
      </c>
      <c r="B251" s="158" t="s">
        <v>5745</v>
      </c>
      <c r="C251" s="159">
        <v>1250000</v>
      </c>
      <c r="D251" s="159">
        <v>14000000</v>
      </c>
      <c r="E251" s="159">
        <v>635000</v>
      </c>
      <c r="F251" s="159">
        <v>8000000</v>
      </c>
    </row>
    <row r="252" spans="1:6" x14ac:dyDescent="0.25">
      <c r="A252" s="158">
        <v>32030150</v>
      </c>
      <c r="B252" s="158" t="s">
        <v>4515</v>
      </c>
      <c r="C252" s="159">
        <v>27656178.829999998</v>
      </c>
      <c r="D252" s="159">
        <v>1107000000</v>
      </c>
      <c r="E252" s="159">
        <v>68756000</v>
      </c>
      <c r="F252" s="159">
        <v>1386000000</v>
      </c>
    </row>
    <row r="253" spans="1:6" x14ac:dyDescent="0.25">
      <c r="A253" s="158">
        <v>32030151</v>
      </c>
      <c r="B253" s="158" t="s">
        <v>5746</v>
      </c>
      <c r="C253" s="159">
        <v>34617130.82</v>
      </c>
      <c r="D253" s="159">
        <v>186770000</v>
      </c>
      <c r="E253" s="159">
        <v>21362250.899999999</v>
      </c>
      <c r="F253" s="159">
        <v>252120000</v>
      </c>
    </row>
    <row r="254" spans="1:6" x14ac:dyDescent="0.25">
      <c r="A254" s="158"/>
      <c r="B254" s="3"/>
      <c r="C254" s="3"/>
      <c r="D254" s="3"/>
      <c r="E254" s="3"/>
      <c r="F254" s="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H13" sqref="H13"/>
    </sheetView>
  </sheetViews>
  <sheetFormatPr defaultRowHeight="15" x14ac:dyDescent="0.25"/>
  <cols>
    <col min="2" max="2" width="37" bestFit="1" customWidth="1"/>
    <col min="3" max="3" width="20.140625" bestFit="1" customWidth="1"/>
  </cols>
  <sheetData>
    <row r="1" spans="1:3" ht="15.75" thickBot="1" x14ac:dyDescent="0.3">
      <c r="A1" s="258" t="s">
        <v>5868</v>
      </c>
      <c r="B1" s="258"/>
    </row>
    <row r="2" spans="1:3" ht="26.25" thickBot="1" x14ac:dyDescent="0.3">
      <c r="A2" s="168" t="s">
        <v>5581</v>
      </c>
      <c r="B2" s="169" t="s">
        <v>5582</v>
      </c>
      <c r="C2" s="170" t="s">
        <v>5603</v>
      </c>
    </row>
    <row r="3" spans="1:3" ht="15.75" thickBot="1" x14ac:dyDescent="0.3">
      <c r="A3" s="171"/>
      <c r="B3" s="172" t="s">
        <v>5869</v>
      </c>
      <c r="C3" s="192">
        <v>191638387000</v>
      </c>
    </row>
    <row r="4" spans="1:3" ht="15.75" thickBot="1" x14ac:dyDescent="0.3">
      <c r="A4" s="174">
        <v>2</v>
      </c>
      <c r="B4" s="175" t="s">
        <v>5584</v>
      </c>
      <c r="C4" s="176">
        <v>112017009422.25</v>
      </c>
    </row>
    <row r="5" spans="1:3" ht="15.75" thickBot="1" x14ac:dyDescent="0.3">
      <c r="A5" s="177">
        <v>21</v>
      </c>
      <c r="B5" s="178" t="s">
        <v>5585</v>
      </c>
      <c r="C5" s="179">
        <v>112017009422.25</v>
      </c>
    </row>
    <row r="6" spans="1:3" ht="15.75" thickBot="1" x14ac:dyDescent="0.3">
      <c r="A6" s="180">
        <v>2101</v>
      </c>
      <c r="B6" s="181" t="s">
        <v>5586</v>
      </c>
      <c r="C6" s="182">
        <v>112017009422.25</v>
      </c>
    </row>
    <row r="7" spans="1:3" ht="15.75" thickBot="1" x14ac:dyDescent="0.3">
      <c r="A7" s="174">
        <v>3</v>
      </c>
      <c r="B7" s="175" t="s">
        <v>5587</v>
      </c>
      <c r="C7" s="176">
        <v>79621377577.75</v>
      </c>
    </row>
    <row r="8" spans="1:3" ht="15.75" thickBot="1" x14ac:dyDescent="0.3">
      <c r="A8" s="177">
        <v>31</v>
      </c>
      <c r="B8" s="178" t="s">
        <v>5588</v>
      </c>
      <c r="C8" s="179">
        <v>79621377577.75</v>
      </c>
    </row>
    <row r="9" spans="1:3" ht="15.75" thickBot="1" x14ac:dyDescent="0.3">
      <c r="A9" s="180">
        <v>3101</v>
      </c>
      <c r="B9" s="181" t="s">
        <v>5587</v>
      </c>
      <c r="C9" s="182">
        <v>79621377577.75</v>
      </c>
    </row>
    <row r="10" spans="1:3" x14ac:dyDescent="0.25">
      <c r="A10" s="150"/>
    </row>
  </sheetData>
  <mergeCells count="1">
    <mergeCell ref="A1:B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C1" workbookViewId="0">
      <selection activeCell="B2" sqref="B1:B1048576"/>
    </sheetView>
  </sheetViews>
  <sheetFormatPr defaultRowHeight="15" x14ac:dyDescent="0.25"/>
  <cols>
    <col min="2" max="2" width="84.7109375" bestFit="1" customWidth="1"/>
    <col min="3" max="3" width="26.42578125" bestFit="1" customWidth="1"/>
    <col min="4" max="4" width="26.28515625" bestFit="1" customWidth="1"/>
    <col min="5" max="6" width="26.42578125" bestFit="1" customWidth="1"/>
  </cols>
  <sheetData>
    <row r="1" spans="1:6" ht="15.75" thickBot="1" x14ac:dyDescent="0.3">
      <c r="A1" s="258" t="s">
        <v>5747</v>
      </c>
      <c r="B1" s="258"/>
    </row>
    <row r="2" spans="1:6" ht="26.25" thickBot="1" x14ac:dyDescent="0.3">
      <c r="A2" s="168" t="s">
        <v>5581</v>
      </c>
      <c r="B2" s="169" t="s">
        <v>5748</v>
      </c>
      <c r="C2" s="170" t="s">
        <v>5600</v>
      </c>
      <c r="D2" s="170" t="s">
        <v>5601</v>
      </c>
      <c r="E2" s="170" t="s">
        <v>5602</v>
      </c>
      <c r="F2" s="170" t="s">
        <v>5603</v>
      </c>
    </row>
    <row r="3" spans="1:6" ht="15.75" thickBot="1" x14ac:dyDescent="0.3">
      <c r="A3" s="171"/>
      <c r="B3" s="172" t="s">
        <v>5583</v>
      </c>
      <c r="C3" s="173">
        <v>32055284038.790001</v>
      </c>
      <c r="D3" s="173">
        <v>174873305525.32001</v>
      </c>
      <c r="E3" s="173">
        <v>35768606357.620003</v>
      </c>
      <c r="F3" s="173">
        <v>191638387000</v>
      </c>
    </row>
    <row r="4" spans="1:6" ht="15.75" thickBot="1" x14ac:dyDescent="0.3">
      <c r="A4" s="174">
        <v>701</v>
      </c>
      <c r="B4" s="175" t="s">
        <v>5749</v>
      </c>
      <c r="C4" s="176">
        <v>18650586454.740002</v>
      </c>
      <c r="D4" s="176">
        <v>87953582004.059998</v>
      </c>
      <c r="E4" s="176">
        <v>19060700317.369999</v>
      </c>
      <c r="F4" s="176">
        <v>106606100988.60001</v>
      </c>
    </row>
    <row r="5" spans="1:6" ht="15.75" thickBot="1" x14ac:dyDescent="0.3">
      <c r="A5" s="177">
        <v>7011</v>
      </c>
      <c r="B5" s="178" t="s">
        <v>5750</v>
      </c>
      <c r="C5" s="179">
        <v>6339903432.21</v>
      </c>
      <c r="D5" s="179">
        <v>47980910582.879997</v>
      </c>
      <c r="E5" s="179">
        <v>9963884625.3500004</v>
      </c>
      <c r="F5" s="179">
        <v>55663323067.989998</v>
      </c>
    </row>
    <row r="6" spans="1:6" ht="15.75" thickBot="1" x14ac:dyDescent="0.3">
      <c r="A6" s="180">
        <v>70111</v>
      </c>
      <c r="B6" s="181" t="s">
        <v>5751</v>
      </c>
      <c r="C6" s="182">
        <v>2665629633.4099998</v>
      </c>
      <c r="D6" s="182">
        <v>23053439171.73</v>
      </c>
      <c r="E6" s="182">
        <v>2474551258.96</v>
      </c>
      <c r="F6" s="182">
        <v>25994306922.169998</v>
      </c>
    </row>
    <row r="7" spans="1:6" ht="15.75" thickBot="1" x14ac:dyDescent="0.3">
      <c r="A7" s="180">
        <v>70112</v>
      </c>
      <c r="B7" s="181" t="s">
        <v>5752</v>
      </c>
      <c r="C7" s="182">
        <v>3662419798.8000002</v>
      </c>
      <c r="D7" s="182">
        <v>24927471411.150002</v>
      </c>
      <c r="E7" s="182">
        <v>7489333366.3900003</v>
      </c>
      <c r="F7" s="182">
        <v>29644016145.82</v>
      </c>
    </row>
    <row r="8" spans="1:6" ht="15.75" thickBot="1" x14ac:dyDescent="0.3">
      <c r="A8" s="180">
        <v>70113</v>
      </c>
      <c r="B8" s="181" t="s">
        <v>5753</v>
      </c>
      <c r="C8" s="182">
        <v>11854000</v>
      </c>
      <c r="D8" s="183" t="s">
        <v>5614</v>
      </c>
      <c r="E8" s="183" t="s">
        <v>5614</v>
      </c>
      <c r="F8" s="182">
        <v>25000000</v>
      </c>
    </row>
    <row r="9" spans="1:6" ht="15.75" thickBot="1" x14ac:dyDescent="0.3">
      <c r="A9" s="177">
        <v>7012</v>
      </c>
      <c r="B9" s="178" t="s">
        <v>5754</v>
      </c>
      <c r="C9" s="179">
        <v>1950000</v>
      </c>
      <c r="D9" s="179">
        <v>5894911025.29</v>
      </c>
      <c r="E9" s="179">
        <v>24829333.329999998</v>
      </c>
      <c r="F9" s="179">
        <v>5951762411</v>
      </c>
    </row>
    <row r="10" spans="1:6" ht="15.75" thickBot="1" x14ac:dyDescent="0.3">
      <c r="A10" s="180">
        <v>70121</v>
      </c>
      <c r="B10" s="181" t="s">
        <v>5755</v>
      </c>
      <c r="C10" s="182">
        <v>1950000</v>
      </c>
      <c r="D10" s="182">
        <v>5894411025.29</v>
      </c>
      <c r="E10" s="182">
        <v>24829333.329999998</v>
      </c>
      <c r="F10" s="182">
        <v>5951262411</v>
      </c>
    </row>
    <row r="11" spans="1:6" ht="15.75" thickBot="1" x14ac:dyDescent="0.3">
      <c r="A11" s="180">
        <v>70122</v>
      </c>
      <c r="B11" s="181" t="s">
        <v>5756</v>
      </c>
      <c r="C11" s="183" t="s">
        <v>5614</v>
      </c>
      <c r="D11" s="182">
        <v>500000</v>
      </c>
      <c r="E11" s="183" t="s">
        <v>5614</v>
      </c>
      <c r="F11" s="182">
        <v>500000</v>
      </c>
    </row>
    <row r="12" spans="1:6" ht="15.75" thickBot="1" x14ac:dyDescent="0.3">
      <c r="A12" s="177">
        <v>7013</v>
      </c>
      <c r="B12" s="178" t="s">
        <v>5757</v>
      </c>
      <c r="C12" s="179">
        <v>12055448991.540001</v>
      </c>
      <c r="D12" s="179">
        <v>33559968669.759998</v>
      </c>
      <c r="E12" s="179">
        <v>8926691838.6900005</v>
      </c>
      <c r="F12" s="179">
        <v>44546491063.120003</v>
      </c>
    </row>
    <row r="13" spans="1:6" ht="15.75" thickBot="1" x14ac:dyDescent="0.3">
      <c r="A13" s="180">
        <v>70131</v>
      </c>
      <c r="B13" s="181" t="s">
        <v>5758</v>
      </c>
      <c r="C13" s="182">
        <v>1022697183.95</v>
      </c>
      <c r="D13" s="182">
        <v>2158401035.23</v>
      </c>
      <c r="E13" s="182">
        <v>697326124.90999997</v>
      </c>
      <c r="F13" s="182">
        <v>2185545547.2800002</v>
      </c>
    </row>
    <row r="14" spans="1:6" ht="15.75" thickBot="1" x14ac:dyDescent="0.3">
      <c r="A14" s="180">
        <v>70132</v>
      </c>
      <c r="B14" s="181" t="s">
        <v>5759</v>
      </c>
      <c r="C14" s="182">
        <v>22245000</v>
      </c>
      <c r="D14" s="182">
        <v>88100000</v>
      </c>
      <c r="E14" s="182">
        <v>13908000</v>
      </c>
      <c r="F14" s="182">
        <v>54844000</v>
      </c>
    </row>
    <row r="15" spans="1:6" ht="15.75" thickBot="1" x14ac:dyDescent="0.3">
      <c r="A15" s="180">
        <v>70133</v>
      </c>
      <c r="B15" s="181" t="s">
        <v>5760</v>
      </c>
      <c r="C15" s="182">
        <v>11010506807.59</v>
      </c>
      <c r="D15" s="182">
        <v>31313467634.529999</v>
      </c>
      <c r="E15" s="182">
        <v>8215457713.7799997</v>
      </c>
      <c r="F15" s="182">
        <v>42306101515.839996</v>
      </c>
    </row>
    <row r="16" spans="1:6" ht="15.75" thickBot="1" x14ac:dyDescent="0.3">
      <c r="A16" s="177">
        <v>7016</v>
      </c>
      <c r="B16" s="178" t="s">
        <v>5761</v>
      </c>
      <c r="C16" s="179">
        <v>253284030.99000001</v>
      </c>
      <c r="D16" s="179">
        <v>517791726.13</v>
      </c>
      <c r="E16" s="179">
        <v>145294520</v>
      </c>
      <c r="F16" s="179">
        <v>444524446.49000001</v>
      </c>
    </row>
    <row r="17" spans="1:6" ht="15.75" thickBot="1" x14ac:dyDescent="0.3">
      <c r="A17" s="180">
        <v>70160</v>
      </c>
      <c r="B17" s="181" t="s">
        <v>5761</v>
      </c>
      <c r="C17" s="182">
        <v>253284030.99000001</v>
      </c>
      <c r="D17" s="182">
        <v>517791726.13</v>
      </c>
      <c r="E17" s="182">
        <v>145294520</v>
      </c>
      <c r="F17" s="182">
        <v>444524446.49000001</v>
      </c>
    </row>
    <row r="18" spans="1:6" ht="15.75" thickBot="1" x14ac:dyDescent="0.3">
      <c r="A18" s="174">
        <v>703</v>
      </c>
      <c r="B18" s="175" t="s">
        <v>5762</v>
      </c>
      <c r="C18" s="176">
        <v>1293386826.5999999</v>
      </c>
      <c r="D18" s="176">
        <v>4999278738.0699997</v>
      </c>
      <c r="E18" s="176">
        <v>1015240887.15</v>
      </c>
      <c r="F18" s="176">
        <v>4650693826.7799997</v>
      </c>
    </row>
    <row r="19" spans="1:6" ht="15.75" thickBot="1" x14ac:dyDescent="0.3">
      <c r="A19" s="177">
        <v>7032</v>
      </c>
      <c r="B19" s="178" t="s">
        <v>5763</v>
      </c>
      <c r="C19" s="179">
        <v>2000000</v>
      </c>
      <c r="D19" s="179">
        <v>4940000</v>
      </c>
      <c r="E19" s="179">
        <v>1600005</v>
      </c>
      <c r="F19" s="179">
        <v>4940000</v>
      </c>
    </row>
    <row r="20" spans="1:6" ht="15.75" thickBot="1" x14ac:dyDescent="0.3">
      <c r="A20" s="180">
        <v>70320</v>
      </c>
      <c r="B20" s="181" t="s">
        <v>5763</v>
      </c>
      <c r="C20" s="182">
        <v>2000000</v>
      </c>
      <c r="D20" s="182">
        <v>4940000</v>
      </c>
      <c r="E20" s="182">
        <v>1600005</v>
      </c>
      <c r="F20" s="182">
        <v>4940000</v>
      </c>
    </row>
    <row r="21" spans="1:6" ht="15.75" thickBot="1" x14ac:dyDescent="0.3">
      <c r="A21" s="177">
        <v>7033</v>
      </c>
      <c r="B21" s="178" t="s">
        <v>5764</v>
      </c>
      <c r="C21" s="179">
        <v>228777576.59999999</v>
      </c>
      <c r="D21" s="179">
        <v>3394278738.0700002</v>
      </c>
      <c r="E21" s="179">
        <v>783013412.48000002</v>
      </c>
      <c r="F21" s="179">
        <v>2864022826.7800002</v>
      </c>
    </row>
    <row r="22" spans="1:6" ht="15.75" thickBot="1" x14ac:dyDescent="0.3">
      <c r="A22" s="180">
        <v>70330</v>
      </c>
      <c r="B22" s="181" t="s">
        <v>5764</v>
      </c>
      <c r="C22" s="182">
        <v>228777576.59999999</v>
      </c>
      <c r="D22" s="182">
        <v>3394278738.0700002</v>
      </c>
      <c r="E22" s="182">
        <v>783013412.48000002</v>
      </c>
      <c r="F22" s="182">
        <v>2864022826.7800002</v>
      </c>
    </row>
    <row r="23" spans="1:6" ht="15.75" thickBot="1" x14ac:dyDescent="0.3">
      <c r="A23" s="177">
        <v>7035</v>
      </c>
      <c r="B23" s="178" t="s">
        <v>5765</v>
      </c>
      <c r="C23" s="179">
        <v>2246000</v>
      </c>
      <c r="D23" s="179">
        <v>248557500</v>
      </c>
      <c r="E23" s="179">
        <v>2750000</v>
      </c>
      <c r="F23" s="179">
        <v>162087000</v>
      </c>
    </row>
    <row r="24" spans="1:6" ht="15.75" thickBot="1" x14ac:dyDescent="0.3">
      <c r="A24" s="180">
        <v>70350</v>
      </c>
      <c r="B24" s="181" t="s">
        <v>5765</v>
      </c>
      <c r="C24" s="182">
        <v>2246000</v>
      </c>
      <c r="D24" s="182">
        <v>248557500</v>
      </c>
      <c r="E24" s="182">
        <v>2750000</v>
      </c>
      <c r="F24" s="182">
        <v>162087000</v>
      </c>
    </row>
    <row r="25" spans="1:6" ht="15.75" thickBot="1" x14ac:dyDescent="0.3">
      <c r="A25" s="177">
        <v>7036</v>
      </c>
      <c r="B25" s="178" t="s">
        <v>5762</v>
      </c>
      <c r="C25" s="179">
        <v>1060363250</v>
      </c>
      <c r="D25" s="179">
        <v>1351502500</v>
      </c>
      <c r="E25" s="179">
        <v>227877469.66999999</v>
      </c>
      <c r="F25" s="179">
        <v>1619644000</v>
      </c>
    </row>
    <row r="26" spans="1:6" ht="15.75" thickBot="1" x14ac:dyDescent="0.3">
      <c r="A26" s="180">
        <v>70360</v>
      </c>
      <c r="B26" s="181" t="s">
        <v>5762</v>
      </c>
      <c r="C26" s="182">
        <v>1060363250</v>
      </c>
      <c r="D26" s="182">
        <v>1351502500</v>
      </c>
      <c r="E26" s="182">
        <v>227877469.66999999</v>
      </c>
      <c r="F26" s="182">
        <v>1619644000</v>
      </c>
    </row>
    <row r="27" spans="1:6" ht="15.75" thickBot="1" x14ac:dyDescent="0.3">
      <c r="A27" s="174">
        <v>704</v>
      </c>
      <c r="B27" s="175" t="s">
        <v>5766</v>
      </c>
      <c r="C27" s="176">
        <v>2804691192.0500002</v>
      </c>
      <c r="D27" s="176">
        <v>23274792875.07</v>
      </c>
      <c r="E27" s="176">
        <v>627515570.88999999</v>
      </c>
      <c r="F27" s="176">
        <v>25657710973.240002</v>
      </c>
    </row>
    <row r="28" spans="1:6" ht="15.75" thickBot="1" x14ac:dyDescent="0.3">
      <c r="A28" s="177">
        <v>7041</v>
      </c>
      <c r="B28" s="178" t="s">
        <v>5767</v>
      </c>
      <c r="C28" s="179">
        <v>285056329.87</v>
      </c>
      <c r="D28" s="179">
        <v>13637784672.66</v>
      </c>
      <c r="E28" s="179">
        <v>203642196.53999999</v>
      </c>
      <c r="F28" s="179">
        <v>13132902470.48</v>
      </c>
    </row>
    <row r="29" spans="1:6" ht="15.75" thickBot="1" x14ac:dyDescent="0.3">
      <c r="A29" s="180">
        <v>70411</v>
      </c>
      <c r="B29" s="181" t="s">
        <v>5768</v>
      </c>
      <c r="C29" s="182">
        <v>184067382.66999999</v>
      </c>
      <c r="D29" s="182">
        <v>13469965395.200001</v>
      </c>
      <c r="E29" s="182">
        <v>153569782.19</v>
      </c>
      <c r="F29" s="182">
        <v>12979080573.75</v>
      </c>
    </row>
    <row r="30" spans="1:6" ht="15.75" thickBot="1" x14ac:dyDescent="0.3">
      <c r="A30" s="180">
        <v>70412</v>
      </c>
      <c r="B30" s="181" t="s">
        <v>5769</v>
      </c>
      <c r="C30" s="182">
        <v>100988947.2</v>
      </c>
      <c r="D30" s="182">
        <v>167819277.46000001</v>
      </c>
      <c r="E30" s="182">
        <v>50072414.350000001</v>
      </c>
      <c r="F30" s="182">
        <v>153821896.72999999</v>
      </c>
    </row>
    <row r="31" spans="1:6" ht="15.75" thickBot="1" x14ac:dyDescent="0.3">
      <c r="A31" s="177">
        <v>7042</v>
      </c>
      <c r="B31" s="178" t="s">
        <v>5770</v>
      </c>
      <c r="C31" s="179">
        <v>1922197577.9200001</v>
      </c>
      <c r="D31" s="179">
        <v>7188964313</v>
      </c>
      <c r="E31" s="179">
        <v>217476374.13</v>
      </c>
      <c r="F31" s="179">
        <v>10315027000</v>
      </c>
    </row>
    <row r="32" spans="1:6" ht="15.75" thickBot="1" x14ac:dyDescent="0.3">
      <c r="A32" s="180">
        <v>70421</v>
      </c>
      <c r="B32" s="181" t="s">
        <v>5771</v>
      </c>
      <c r="C32" s="182">
        <v>1872405577.9200001</v>
      </c>
      <c r="D32" s="182">
        <v>6949359313</v>
      </c>
      <c r="E32" s="182">
        <v>145741374.12</v>
      </c>
      <c r="F32" s="182">
        <v>10063322000</v>
      </c>
    </row>
    <row r="33" spans="1:6" ht="15.75" thickBot="1" x14ac:dyDescent="0.3">
      <c r="A33" s="180">
        <v>70422</v>
      </c>
      <c r="B33" s="181" t="s">
        <v>5772</v>
      </c>
      <c r="C33" s="182">
        <v>49792000</v>
      </c>
      <c r="D33" s="182">
        <v>239605000</v>
      </c>
      <c r="E33" s="182">
        <v>71735000.010000005</v>
      </c>
      <c r="F33" s="182">
        <v>251705000</v>
      </c>
    </row>
    <row r="34" spans="1:6" ht="15.75" thickBot="1" x14ac:dyDescent="0.3">
      <c r="A34" s="177">
        <v>7043</v>
      </c>
      <c r="B34" s="178" t="s">
        <v>5773</v>
      </c>
      <c r="C34" s="179">
        <v>87120461</v>
      </c>
      <c r="D34" s="179">
        <v>569500000</v>
      </c>
      <c r="E34" s="179">
        <v>42278982.219999999</v>
      </c>
      <c r="F34" s="179">
        <v>525500000</v>
      </c>
    </row>
    <row r="35" spans="1:6" ht="15.75" thickBot="1" x14ac:dyDescent="0.3">
      <c r="A35" s="180">
        <v>70432</v>
      </c>
      <c r="B35" s="181" t="s">
        <v>5774</v>
      </c>
      <c r="C35" s="183" t="s">
        <v>5614</v>
      </c>
      <c r="D35" s="182">
        <v>290000000</v>
      </c>
      <c r="E35" s="183" t="s">
        <v>5614</v>
      </c>
      <c r="F35" s="182">
        <v>250000000</v>
      </c>
    </row>
    <row r="36" spans="1:6" ht="15.75" thickBot="1" x14ac:dyDescent="0.3">
      <c r="A36" s="180">
        <v>70435</v>
      </c>
      <c r="B36" s="181" t="s">
        <v>5775</v>
      </c>
      <c r="C36" s="182">
        <v>87120461</v>
      </c>
      <c r="D36" s="182">
        <v>279500000</v>
      </c>
      <c r="E36" s="182">
        <v>42278982.219999999</v>
      </c>
      <c r="F36" s="182">
        <v>275500000</v>
      </c>
    </row>
    <row r="37" spans="1:6" ht="15.75" thickBot="1" x14ac:dyDescent="0.3">
      <c r="A37" s="177">
        <v>7044</v>
      </c>
      <c r="B37" s="178" t="s">
        <v>5776</v>
      </c>
      <c r="C37" s="179">
        <v>5315000</v>
      </c>
      <c r="D37" s="179">
        <v>12350000</v>
      </c>
      <c r="E37" s="179">
        <v>4000005</v>
      </c>
      <c r="F37" s="179">
        <v>36000000</v>
      </c>
    </row>
    <row r="38" spans="1:6" ht="15.75" thickBot="1" x14ac:dyDescent="0.3">
      <c r="A38" s="180">
        <v>70443</v>
      </c>
      <c r="B38" s="181" t="s">
        <v>5777</v>
      </c>
      <c r="C38" s="182">
        <v>5315000</v>
      </c>
      <c r="D38" s="182">
        <v>12350000</v>
      </c>
      <c r="E38" s="182">
        <v>4000005</v>
      </c>
      <c r="F38" s="182">
        <v>36000000</v>
      </c>
    </row>
    <row r="39" spans="1:6" ht="15.75" thickBot="1" x14ac:dyDescent="0.3">
      <c r="A39" s="177">
        <v>7045</v>
      </c>
      <c r="B39" s="178" t="s">
        <v>5778</v>
      </c>
      <c r="C39" s="179">
        <v>437765228</v>
      </c>
      <c r="D39" s="179">
        <v>666611389.40999997</v>
      </c>
      <c r="E39" s="179">
        <v>126923013</v>
      </c>
      <c r="F39" s="179">
        <v>428394502.75999999</v>
      </c>
    </row>
    <row r="40" spans="1:6" ht="15.75" thickBot="1" x14ac:dyDescent="0.3">
      <c r="A40" s="180">
        <v>70451</v>
      </c>
      <c r="B40" s="181" t="s">
        <v>5779</v>
      </c>
      <c r="C40" s="182">
        <v>437765228</v>
      </c>
      <c r="D40" s="182">
        <v>666611389.40999997</v>
      </c>
      <c r="E40" s="182">
        <v>126923013</v>
      </c>
      <c r="F40" s="182">
        <v>423394502.75999999</v>
      </c>
    </row>
    <row r="41" spans="1:6" ht="15.75" thickBot="1" x14ac:dyDescent="0.3">
      <c r="A41" s="180">
        <v>70452</v>
      </c>
      <c r="B41" s="181" t="s">
        <v>5780</v>
      </c>
      <c r="C41" s="183" t="s">
        <v>5614</v>
      </c>
      <c r="D41" s="183" t="s">
        <v>5614</v>
      </c>
      <c r="E41" s="183" t="s">
        <v>5614</v>
      </c>
      <c r="F41" s="182">
        <v>5000000</v>
      </c>
    </row>
    <row r="42" spans="1:6" ht="15.75" thickBot="1" x14ac:dyDescent="0.3">
      <c r="A42" s="177">
        <v>7046</v>
      </c>
      <c r="B42" s="178" t="s">
        <v>5781</v>
      </c>
      <c r="C42" s="179">
        <v>10000</v>
      </c>
      <c r="D42" s="179">
        <v>200000</v>
      </c>
      <c r="E42" s="184" t="s">
        <v>5614</v>
      </c>
      <c r="F42" s="179">
        <v>200000</v>
      </c>
    </row>
    <row r="43" spans="1:6" ht="15.75" thickBot="1" x14ac:dyDescent="0.3">
      <c r="A43" s="180">
        <v>70460</v>
      </c>
      <c r="B43" s="181" t="s">
        <v>5781</v>
      </c>
      <c r="C43" s="182">
        <v>10000</v>
      </c>
      <c r="D43" s="182">
        <v>200000</v>
      </c>
      <c r="E43" s="183" t="s">
        <v>5614</v>
      </c>
      <c r="F43" s="182">
        <v>200000</v>
      </c>
    </row>
    <row r="44" spans="1:6" ht="15.75" thickBot="1" x14ac:dyDescent="0.3">
      <c r="A44" s="177">
        <v>7047</v>
      </c>
      <c r="B44" s="178" t="s">
        <v>5782</v>
      </c>
      <c r="C44" s="179">
        <v>19803242.859999999</v>
      </c>
      <c r="D44" s="179">
        <v>61762500</v>
      </c>
      <c r="E44" s="179">
        <v>21975000</v>
      </c>
      <c r="F44" s="179">
        <v>121863000</v>
      </c>
    </row>
    <row r="45" spans="1:6" ht="15.75" thickBot="1" x14ac:dyDescent="0.3">
      <c r="A45" s="180">
        <v>70471</v>
      </c>
      <c r="B45" s="181" t="s">
        <v>5783</v>
      </c>
      <c r="C45" s="182">
        <v>11053242.859999999</v>
      </c>
      <c r="D45" s="182">
        <v>22325000</v>
      </c>
      <c r="E45" s="182">
        <v>8225000</v>
      </c>
      <c r="F45" s="182">
        <v>26425000</v>
      </c>
    </row>
    <row r="46" spans="1:6" ht="15.75" thickBot="1" x14ac:dyDescent="0.3">
      <c r="A46" s="180">
        <v>70474</v>
      </c>
      <c r="B46" s="181" t="s">
        <v>5784</v>
      </c>
      <c r="C46" s="182">
        <v>8750000</v>
      </c>
      <c r="D46" s="182">
        <v>39437500</v>
      </c>
      <c r="E46" s="182">
        <v>13750000</v>
      </c>
      <c r="F46" s="182">
        <v>95438000</v>
      </c>
    </row>
    <row r="47" spans="1:6" ht="15.75" thickBot="1" x14ac:dyDescent="0.3">
      <c r="A47" s="177">
        <v>7048</v>
      </c>
      <c r="B47" s="178" t="s">
        <v>5785</v>
      </c>
      <c r="C47" s="179">
        <v>40823352.399999999</v>
      </c>
      <c r="D47" s="179">
        <v>376400000</v>
      </c>
      <c r="E47" s="184" t="s">
        <v>5614</v>
      </c>
      <c r="F47" s="179">
        <v>436604000</v>
      </c>
    </row>
    <row r="48" spans="1:6" ht="15.75" thickBot="1" x14ac:dyDescent="0.3">
      <c r="A48" s="180">
        <v>70481</v>
      </c>
      <c r="B48" s="181" t="s">
        <v>5786</v>
      </c>
      <c r="C48" s="182">
        <v>40823352.399999999</v>
      </c>
      <c r="D48" s="182">
        <v>316400000</v>
      </c>
      <c r="E48" s="183" t="s">
        <v>5614</v>
      </c>
      <c r="F48" s="182">
        <v>366604000</v>
      </c>
    </row>
    <row r="49" spans="1:6" ht="15.75" thickBot="1" x14ac:dyDescent="0.3">
      <c r="A49" s="180">
        <v>70483</v>
      </c>
      <c r="B49" s="181" t="s">
        <v>5773</v>
      </c>
      <c r="C49" s="183" t="s">
        <v>5614</v>
      </c>
      <c r="D49" s="182">
        <v>60000000</v>
      </c>
      <c r="E49" s="183" t="s">
        <v>5614</v>
      </c>
      <c r="F49" s="182">
        <v>70000000</v>
      </c>
    </row>
    <row r="50" spans="1:6" ht="15.75" thickBot="1" x14ac:dyDescent="0.3">
      <c r="A50" s="177">
        <v>7049</v>
      </c>
      <c r="B50" s="178" t="s">
        <v>5787</v>
      </c>
      <c r="C50" s="179">
        <v>6600000</v>
      </c>
      <c r="D50" s="179">
        <v>761220000</v>
      </c>
      <c r="E50" s="179">
        <v>11220000</v>
      </c>
      <c r="F50" s="179">
        <v>661220000</v>
      </c>
    </row>
    <row r="51" spans="1:6" ht="15.75" thickBot="1" x14ac:dyDescent="0.3">
      <c r="A51" s="180">
        <v>70490</v>
      </c>
      <c r="B51" s="181" t="s">
        <v>5788</v>
      </c>
      <c r="C51" s="182">
        <v>6600000</v>
      </c>
      <c r="D51" s="182">
        <v>761220000</v>
      </c>
      <c r="E51" s="182">
        <v>11220000</v>
      </c>
      <c r="F51" s="182">
        <v>661220000</v>
      </c>
    </row>
    <row r="52" spans="1:6" ht="15.75" thickBot="1" x14ac:dyDescent="0.3">
      <c r="A52" s="174">
        <v>705</v>
      </c>
      <c r="B52" s="175" t="s">
        <v>5789</v>
      </c>
      <c r="C52" s="176">
        <v>2407702187.1199999</v>
      </c>
      <c r="D52" s="176">
        <v>2576530718.3800001</v>
      </c>
      <c r="E52" s="176">
        <v>228905450.18000001</v>
      </c>
      <c r="F52" s="176">
        <v>3851040706.3499999</v>
      </c>
    </row>
    <row r="53" spans="1:6" ht="15.75" thickBot="1" x14ac:dyDescent="0.3">
      <c r="A53" s="177">
        <v>7051</v>
      </c>
      <c r="B53" s="178" t="s">
        <v>5790</v>
      </c>
      <c r="C53" s="179">
        <v>603502187.12</v>
      </c>
      <c r="D53" s="179">
        <v>774155647.91999996</v>
      </c>
      <c r="E53" s="179">
        <v>213471950.18000001</v>
      </c>
      <c r="F53" s="179">
        <v>805509474.13999999</v>
      </c>
    </row>
    <row r="54" spans="1:6" ht="15.75" thickBot="1" x14ac:dyDescent="0.3">
      <c r="A54" s="180">
        <v>70510</v>
      </c>
      <c r="B54" s="181" t="s">
        <v>5790</v>
      </c>
      <c r="C54" s="182">
        <v>603502187.12</v>
      </c>
      <c r="D54" s="182">
        <v>774155647.91999996</v>
      </c>
      <c r="E54" s="182">
        <v>213471950.18000001</v>
      </c>
      <c r="F54" s="182">
        <v>805509474.13999999</v>
      </c>
    </row>
    <row r="55" spans="1:6" ht="15.75" thickBot="1" x14ac:dyDescent="0.3">
      <c r="A55" s="177">
        <v>7054</v>
      </c>
      <c r="B55" s="178" t="s">
        <v>5791</v>
      </c>
      <c r="C55" s="184" t="s">
        <v>5614</v>
      </c>
      <c r="D55" s="179">
        <v>15585000</v>
      </c>
      <c r="E55" s="179">
        <v>5500000</v>
      </c>
      <c r="F55" s="179">
        <v>28585000</v>
      </c>
    </row>
    <row r="56" spans="1:6" ht="15.75" thickBot="1" x14ac:dyDescent="0.3">
      <c r="A56" s="180">
        <v>70540</v>
      </c>
      <c r="B56" s="181" t="s">
        <v>5792</v>
      </c>
      <c r="C56" s="183" t="s">
        <v>5614</v>
      </c>
      <c r="D56" s="182">
        <v>15585000</v>
      </c>
      <c r="E56" s="182">
        <v>5500000</v>
      </c>
      <c r="F56" s="182">
        <v>28585000</v>
      </c>
    </row>
    <row r="57" spans="1:6" ht="15.75" thickBot="1" x14ac:dyDescent="0.3">
      <c r="A57" s="177">
        <v>7055</v>
      </c>
      <c r="B57" s="178" t="s">
        <v>5793</v>
      </c>
      <c r="C57" s="184" t="s">
        <v>5614</v>
      </c>
      <c r="D57" s="179">
        <v>6175000</v>
      </c>
      <c r="E57" s="179">
        <v>2438500</v>
      </c>
      <c r="F57" s="179">
        <v>6175000</v>
      </c>
    </row>
    <row r="58" spans="1:6" ht="15.75" thickBot="1" x14ac:dyDescent="0.3">
      <c r="A58" s="180">
        <v>70550</v>
      </c>
      <c r="B58" s="181" t="s">
        <v>5794</v>
      </c>
      <c r="C58" s="183" t="s">
        <v>5614</v>
      </c>
      <c r="D58" s="182">
        <v>6175000</v>
      </c>
      <c r="E58" s="182">
        <v>2438500</v>
      </c>
      <c r="F58" s="182">
        <v>6175000</v>
      </c>
    </row>
    <row r="59" spans="1:6" ht="15.75" thickBot="1" x14ac:dyDescent="0.3">
      <c r="A59" s="177">
        <v>7056</v>
      </c>
      <c r="B59" s="178" t="s">
        <v>5795</v>
      </c>
      <c r="C59" s="179">
        <v>1804200000</v>
      </c>
      <c r="D59" s="179">
        <v>1780615070.46</v>
      </c>
      <c r="E59" s="179">
        <v>7495000</v>
      </c>
      <c r="F59" s="179">
        <v>3010771232.21</v>
      </c>
    </row>
    <row r="60" spans="1:6" ht="15.75" thickBot="1" x14ac:dyDescent="0.3">
      <c r="A60" s="180">
        <v>70560</v>
      </c>
      <c r="B60" s="181" t="s">
        <v>5795</v>
      </c>
      <c r="C60" s="182">
        <v>1804200000</v>
      </c>
      <c r="D60" s="182">
        <v>1780615070.46</v>
      </c>
      <c r="E60" s="182">
        <v>7495000</v>
      </c>
      <c r="F60" s="182">
        <v>3010771232.21</v>
      </c>
    </row>
    <row r="61" spans="1:6" ht="15.75" thickBot="1" x14ac:dyDescent="0.3">
      <c r="A61" s="174">
        <v>706</v>
      </c>
      <c r="B61" s="175" t="s">
        <v>5796</v>
      </c>
      <c r="C61" s="176">
        <v>725556213.66999996</v>
      </c>
      <c r="D61" s="176">
        <v>9510209401.7199993</v>
      </c>
      <c r="E61" s="176">
        <v>2730133403.0700002</v>
      </c>
      <c r="F61" s="176">
        <v>7310688709.7200003</v>
      </c>
    </row>
    <row r="62" spans="1:6" ht="15.75" thickBot="1" x14ac:dyDescent="0.3">
      <c r="A62" s="177">
        <v>7061</v>
      </c>
      <c r="B62" s="178" t="s">
        <v>5797</v>
      </c>
      <c r="C62" s="179">
        <v>83816735.819999993</v>
      </c>
      <c r="D62" s="179">
        <v>7529751123.3999996</v>
      </c>
      <c r="E62" s="179">
        <v>2444890683.4200001</v>
      </c>
      <c r="F62" s="179">
        <v>5592416036.79</v>
      </c>
    </row>
    <row r="63" spans="1:6" ht="15.75" thickBot="1" x14ac:dyDescent="0.3">
      <c r="A63" s="180">
        <v>70610</v>
      </c>
      <c r="B63" s="181" t="s">
        <v>5797</v>
      </c>
      <c r="C63" s="182">
        <v>83816735.819999993</v>
      </c>
      <c r="D63" s="182">
        <v>7529751123.3999996</v>
      </c>
      <c r="E63" s="182">
        <v>2444890683.4200001</v>
      </c>
      <c r="F63" s="182">
        <v>5592416036.79</v>
      </c>
    </row>
    <row r="64" spans="1:6" ht="15.75" thickBot="1" x14ac:dyDescent="0.3">
      <c r="A64" s="177">
        <v>7062</v>
      </c>
      <c r="B64" s="178" t="s">
        <v>5798</v>
      </c>
      <c r="C64" s="179">
        <v>35407256.140000001</v>
      </c>
      <c r="D64" s="179">
        <v>248620542.52000001</v>
      </c>
      <c r="E64" s="179">
        <v>36067779.479999997</v>
      </c>
      <c r="F64" s="179">
        <v>173578807.74000001</v>
      </c>
    </row>
    <row r="65" spans="1:6" ht="15.75" thickBot="1" x14ac:dyDescent="0.3">
      <c r="A65" s="180">
        <v>70620</v>
      </c>
      <c r="B65" s="181" t="s">
        <v>5798</v>
      </c>
      <c r="C65" s="182">
        <v>35407256.140000001</v>
      </c>
      <c r="D65" s="182">
        <v>248620542.52000001</v>
      </c>
      <c r="E65" s="182">
        <v>36067779.479999997</v>
      </c>
      <c r="F65" s="182">
        <v>173578807.74000001</v>
      </c>
    </row>
    <row r="66" spans="1:6" ht="15.75" thickBot="1" x14ac:dyDescent="0.3">
      <c r="A66" s="177">
        <v>7063</v>
      </c>
      <c r="B66" s="178" t="s">
        <v>5799</v>
      </c>
      <c r="C66" s="179">
        <v>591273221.71000004</v>
      </c>
      <c r="D66" s="179">
        <v>1627695235.8</v>
      </c>
      <c r="E66" s="179">
        <v>222484940.16999999</v>
      </c>
      <c r="F66" s="179">
        <v>1373693865.1900001</v>
      </c>
    </row>
    <row r="67" spans="1:6" ht="15.75" thickBot="1" x14ac:dyDescent="0.3">
      <c r="A67" s="180">
        <v>70630</v>
      </c>
      <c r="B67" s="181" t="s">
        <v>5799</v>
      </c>
      <c r="C67" s="182">
        <v>591273221.71000004</v>
      </c>
      <c r="D67" s="182">
        <v>1627695235.8</v>
      </c>
      <c r="E67" s="182">
        <v>222484940.16999999</v>
      </c>
      <c r="F67" s="182">
        <v>1373693865.1900001</v>
      </c>
    </row>
    <row r="68" spans="1:6" ht="15.75" thickBot="1" x14ac:dyDescent="0.3">
      <c r="A68" s="177">
        <v>7066</v>
      </c>
      <c r="B68" s="178" t="s">
        <v>5800</v>
      </c>
      <c r="C68" s="179">
        <v>15059000</v>
      </c>
      <c r="D68" s="179">
        <v>104142500</v>
      </c>
      <c r="E68" s="179">
        <v>26690000</v>
      </c>
      <c r="F68" s="179">
        <v>171000000</v>
      </c>
    </row>
    <row r="69" spans="1:6" ht="15.75" thickBot="1" x14ac:dyDescent="0.3">
      <c r="A69" s="180">
        <v>70660</v>
      </c>
      <c r="B69" s="181" t="s">
        <v>5801</v>
      </c>
      <c r="C69" s="182">
        <v>15059000</v>
      </c>
      <c r="D69" s="182">
        <v>104142500</v>
      </c>
      <c r="E69" s="182">
        <v>26690000</v>
      </c>
      <c r="F69" s="182">
        <v>171000000</v>
      </c>
    </row>
    <row r="70" spans="1:6" ht="15.75" thickBot="1" x14ac:dyDescent="0.3">
      <c r="A70" s="174">
        <v>707</v>
      </c>
      <c r="B70" s="175" t="s">
        <v>5802</v>
      </c>
      <c r="C70" s="176">
        <v>1193654846.0599999</v>
      </c>
      <c r="D70" s="176">
        <v>6380406157.3599997</v>
      </c>
      <c r="E70" s="176">
        <v>432384222.39999998</v>
      </c>
      <c r="F70" s="176">
        <v>4103738168.4099998</v>
      </c>
    </row>
    <row r="71" spans="1:6" ht="15.75" thickBot="1" x14ac:dyDescent="0.3">
      <c r="A71" s="177">
        <v>7071</v>
      </c>
      <c r="B71" s="178" t="s">
        <v>5803</v>
      </c>
      <c r="C71" s="184" t="s">
        <v>5614</v>
      </c>
      <c r="D71" s="179">
        <v>7776000</v>
      </c>
      <c r="E71" s="184" t="s">
        <v>5614</v>
      </c>
      <c r="F71" s="179">
        <v>6500000</v>
      </c>
    </row>
    <row r="72" spans="1:6" ht="15.75" thickBot="1" x14ac:dyDescent="0.3">
      <c r="A72" s="180">
        <v>70711</v>
      </c>
      <c r="B72" s="181" t="s">
        <v>5804</v>
      </c>
      <c r="C72" s="183" t="s">
        <v>5614</v>
      </c>
      <c r="D72" s="182">
        <v>7776000</v>
      </c>
      <c r="E72" s="183" t="s">
        <v>5614</v>
      </c>
      <c r="F72" s="182">
        <v>6500000</v>
      </c>
    </row>
    <row r="73" spans="1:6" ht="15.75" thickBot="1" x14ac:dyDescent="0.3">
      <c r="A73" s="177">
        <v>7072</v>
      </c>
      <c r="B73" s="178" t="s">
        <v>5805</v>
      </c>
      <c r="C73" s="179">
        <v>31031250</v>
      </c>
      <c r="D73" s="179">
        <v>2482615000</v>
      </c>
      <c r="E73" s="179">
        <v>166862756.88</v>
      </c>
      <c r="F73" s="179">
        <v>806663000</v>
      </c>
    </row>
    <row r="74" spans="1:6" ht="15.75" thickBot="1" x14ac:dyDescent="0.3">
      <c r="A74" s="180">
        <v>70721</v>
      </c>
      <c r="B74" s="181" t="s">
        <v>5806</v>
      </c>
      <c r="C74" s="182">
        <v>31031250</v>
      </c>
      <c r="D74" s="182">
        <v>2470515000</v>
      </c>
      <c r="E74" s="182">
        <v>161862756.88</v>
      </c>
      <c r="F74" s="182">
        <v>762903000</v>
      </c>
    </row>
    <row r="75" spans="1:6" ht="15.75" thickBot="1" x14ac:dyDescent="0.3">
      <c r="A75" s="180">
        <v>70722</v>
      </c>
      <c r="B75" s="181" t="s">
        <v>5807</v>
      </c>
      <c r="C75" s="183" t="s">
        <v>5614</v>
      </c>
      <c r="D75" s="182">
        <v>12100000</v>
      </c>
      <c r="E75" s="182">
        <v>5000000</v>
      </c>
      <c r="F75" s="182">
        <v>43760000</v>
      </c>
    </row>
    <row r="76" spans="1:6" ht="15.75" thickBot="1" x14ac:dyDescent="0.3">
      <c r="A76" s="177">
        <v>7073</v>
      </c>
      <c r="B76" s="178" t="s">
        <v>5808</v>
      </c>
      <c r="C76" s="179">
        <v>8280000</v>
      </c>
      <c r="D76" s="179">
        <v>733959281.38999999</v>
      </c>
      <c r="E76" s="179">
        <v>7329000</v>
      </c>
      <c r="F76" s="179">
        <v>676122086.37</v>
      </c>
    </row>
    <row r="77" spans="1:6" ht="15.75" thickBot="1" x14ac:dyDescent="0.3">
      <c r="A77" s="180">
        <v>70731</v>
      </c>
      <c r="B77" s="181" t="s">
        <v>5809</v>
      </c>
      <c r="C77" s="183" t="s">
        <v>5614</v>
      </c>
      <c r="D77" s="182">
        <v>696733931.38999999</v>
      </c>
      <c r="E77" s="183" t="s">
        <v>5614</v>
      </c>
      <c r="F77" s="182">
        <v>647946736.37</v>
      </c>
    </row>
    <row r="78" spans="1:6" ht="15.75" thickBot="1" x14ac:dyDescent="0.3">
      <c r="A78" s="180">
        <v>70732</v>
      </c>
      <c r="B78" s="181" t="s">
        <v>5810</v>
      </c>
      <c r="C78" s="183" t="s">
        <v>5614</v>
      </c>
      <c r="D78" s="182">
        <v>7175350</v>
      </c>
      <c r="E78" s="182">
        <v>1749000</v>
      </c>
      <c r="F78" s="182">
        <v>7175350</v>
      </c>
    </row>
    <row r="79" spans="1:6" ht="15.75" thickBot="1" x14ac:dyDescent="0.3">
      <c r="A79" s="180">
        <v>70733</v>
      </c>
      <c r="B79" s="181" t="s">
        <v>5811</v>
      </c>
      <c r="C79" s="183" t="s">
        <v>5614</v>
      </c>
      <c r="D79" s="182">
        <v>700000</v>
      </c>
      <c r="E79" s="183" t="s">
        <v>5614</v>
      </c>
      <c r="F79" s="182">
        <v>500000</v>
      </c>
    </row>
    <row r="80" spans="1:6" ht="15.75" thickBot="1" x14ac:dyDescent="0.3">
      <c r="A80" s="180">
        <v>70734</v>
      </c>
      <c r="B80" s="181" t="s">
        <v>5812</v>
      </c>
      <c r="C80" s="182">
        <v>8280000</v>
      </c>
      <c r="D80" s="182">
        <v>29350000</v>
      </c>
      <c r="E80" s="182">
        <v>5580000</v>
      </c>
      <c r="F80" s="182">
        <v>20500000</v>
      </c>
    </row>
    <row r="81" spans="1:6" ht="15.75" thickBot="1" x14ac:dyDescent="0.3">
      <c r="A81" s="177">
        <v>7074</v>
      </c>
      <c r="B81" s="178" t="s">
        <v>5813</v>
      </c>
      <c r="C81" s="179">
        <v>882782000</v>
      </c>
      <c r="D81" s="179">
        <v>2390925000</v>
      </c>
      <c r="E81" s="179">
        <v>71736750</v>
      </c>
      <c r="F81" s="179">
        <v>2069684936.9100001</v>
      </c>
    </row>
    <row r="82" spans="1:6" ht="15.75" thickBot="1" x14ac:dyDescent="0.3">
      <c r="A82" s="180">
        <v>70740</v>
      </c>
      <c r="B82" s="181" t="s">
        <v>5813</v>
      </c>
      <c r="C82" s="182">
        <v>882782000</v>
      </c>
      <c r="D82" s="182">
        <v>2390925000</v>
      </c>
      <c r="E82" s="182">
        <v>71736750</v>
      </c>
      <c r="F82" s="182">
        <v>2069684936.9100001</v>
      </c>
    </row>
    <row r="83" spans="1:6" ht="15.75" thickBot="1" x14ac:dyDescent="0.3">
      <c r="A83" s="177">
        <v>7075</v>
      </c>
      <c r="B83" s="178" t="s">
        <v>5814</v>
      </c>
      <c r="C83" s="184" t="s">
        <v>5614</v>
      </c>
      <c r="D83" s="179">
        <v>2849000</v>
      </c>
      <c r="E83" s="184" t="s">
        <v>5614</v>
      </c>
      <c r="F83" s="179">
        <v>1500000</v>
      </c>
    </row>
    <row r="84" spans="1:6" ht="15.75" thickBot="1" x14ac:dyDescent="0.3">
      <c r="A84" s="180">
        <v>70750</v>
      </c>
      <c r="B84" s="181" t="s">
        <v>5814</v>
      </c>
      <c r="C84" s="183" t="s">
        <v>5614</v>
      </c>
      <c r="D84" s="182">
        <v>2849000</v>
      </c>
      <c r="E84" s="183" t="s">
        <v>5614</v>
      </c>
      <c r="F84" s="182">
        <v>1500000</v>
      </c>
    </row>
    <row r="85" spans="1:6" ht="15.75" thickBot="1" x14ac:dyDescent="0.3">
      <c r="A85" s="177">
        <v>7076</v>
      </c>
      <c r="B85" s="178" t="s">
        <v>5815</v>
      </c>
      <c r="C85" s="179">
        <v>271561596.06</v>
      </c>
      <c r="D85" s="179">
        <v>762281875.97000003</v>
      </c>
      <c r="E85" s="179">
        <v>186455715.52000001</v>
      </c>
      <c r="F85" s="179">
        <v>543268145.13</v>
      </c>
    </row>
    <row r="86" spans="1:6" ht="15.75" thickBot="1" x14ac:dyDescent="0.3">
      <c r="A86" s="180">
        <v>70760</v>
      </c>
      <c r="B86" s="181" t="s">
        <v>5816</v>
      </c>
      <c r="C86" s="182">
        <v>271561596.06</v>
      </c>
      <c r="D86" s="182">
        <v>762281875.97000003</v>
      </c>
      <c r="E86" s="182">
        <v>186455715.52000001</v>
      </c>
      <c r="F86" s="182">
        <v>543268145.13</v>
      </c>
    </row>
    <row r="87" spans="1:6" ht="15.75" thickBot="1" x14ac:dyDescent="0.3">
      <c r="A87" s="174">
        <v>708</v>
      </c>
      <c r="B87" s="175" t="s">
        <v>5817</v>
      </c>
      <c r="C87" s="176">
        <v>319924885.50999999</v>
      </c>
      <c r="D87" s="176">
        <v>2828731681.5900002</v>
      </c>
      <c r="E87" s="176">
        <v>284170831.61000001</v>
      </c>
      <c r="F87" s="176">
        <v>2599843189.5700002</v>
      </c>
    </row>
    <row r="88" spans="1:6" ht="15.75" thickBot="1" x14ac:dyDescent="0.3">
      <c r="A88" s="177">
        <v>7081</v>
      </c>
      <c r="B88" s="178" t="s">
        <v>5818</v>
      </c>
      <c r="C88" s="179">
        <v>26924500</v>
      </c>
      <c r="D88" s="179">
        <v>1864070193.8399999</v>
      </c>
      <c r="E88" s="179">
        <v>66806500</v>
      </c>
      <c r="F88" s="179">
        <v>1675832584.26</v>
      </c>
    </row>
    <row r="89" spans="1:6" ht="15.75" thickBot="1" x14ac:dyDescent="0.3">
      <c r="A89" s="180">
        <v>70810</v>
      </c>
      <c r="B89" s="181" t="s">
        <v>5818</v>
      </c>
      <c r="C89" s="182">
        <v>26924500</v>
      </c>
      <c r="D89" s="182">
        <v>1864070193.8399999</v>
      </c>
      <c r="E89" s="182">
        <v>66806500</v>
      </c>
      <c r="F89" s="182">
        <v>1675832584.26</v>
      </c>
    </row>
    <row r="90" spans="1:6" ht="15.75" thickBot="1" x14ac:dyDescent="0.3">
      <c r="A90" s="177">
        <v>7082</v>
      </c>
      <c r="B90" s="178" t="s">
        <v>5819</v>
      </c>
      <c r="C90" s="179">
        <v>38406170</v>
      </c>
      <c r="D90" s="179">
        <v>103000000</v>
      </c>
      <c r="E90" s="179">
        <v>19047749.969999999</v>
      </c>
      <c r="F90" s="179">
        <v>98000000</v>
      </c>
    </row>
    <row r="91" spans="1:6" ht="15.75" thickBot="1" x14ac:dyDescent="0.3">
      <c r="A91" s="180">
        <v>70820</v>
      </c>
      <c r="B91" s="181" t="s">
        <v>5819</v>
      </c>
      <c r="C91" s="182">
        <v>38406170</v>
      </c>
      <c r="D91" s="182">
        <v>103000000</v>
      </c>
      <c r="E91" s="182">
        <v>19047749.969999999</v>
      </c>
      <c r="F91" s="182">
        <v>98000000</v>
      </c>
    </row>
    <row r="92" spans="1:6" ht="15.75" thickBot="1" x14ac:dyDescent="0.3">
      <c r="A92" s="177">
        <v>7083</v>
      </c>
      <c r="B92" s="178" t="s">
        <v>5820</v>
      </c>
      <c r="C92" s="179">
        <v>224880815.50999999</v>
      </c>
      <c r="D92" s="179">
        <v>704402751.07000005</v>
      </c>
      <c r="E92" s="179">
        <v>191951581.63999999</v>
      </c>
      <c r="F92" s="179">
        <v>676438521.99000001</v>
      </c>
    </row>
    <row r="93" spans="1:6" ht="15.75" thickBot="1" x14ac:dyDescent="0.3">
      <c r="A93" s="180">
        <v>70830</v>
      </c>
      <c r="B93" s="181" t="s">
        <v>5820</v>
      </c>
      <c r="C93" s="182">
        <v>224880815.50999999</v>
      </c>
      <c r="D93" s="182">
        <v>704402751.07000005</v>
      </c>
      <c r="E93" s="182">
        <v>191951581.63999999</v>
      </c>
      <c r="F93" s="182">
        <v>676438521.99000001</v>
      </c>
    </row>
    <row r="94" spans="1:6" ht="15.75" thickBot="1" x14ac:dyDescent="0.3">
      <c r="A94" s="177">
        <v>7084</v>
      </c>
      <c r="B94" s="178" t="s">
        <v>5821</v>
      </c>
      <c r="C94" s="179">
        <v>29713400</v>
      </c>
      <c r="D94" s="179">
        <v>97226250</v>
      </c>
      <c r="E94" s="179">
        <v>6365000</v>
      </c>
      <c r="F94" s="179">
        <v>94946250</v>
      </c>
    </row>
    <row r="95" spans="1:6" ht="15.75" thickBot="1" x14ac:dyDescent="0.3">
      <c r="A95" s="180">
        <v>70840</v>
      </c>
      <c r="B95" s="181" t="s">
        <v>5821</v>
      </c>
      <c r="C95" s="182">
        <v>29713400</v>
      </c>
      <c r="D95" s="182">
        <v>97226250</v>
      </c>
      <c r="E95" s="182">
        <v>6365000</v>
      </c>
      <c r="F95" s="182">
        <v>94946250</v>
      </c>
    </row>
    <row r="96" spans="1:6" ht="15.75" thickBot="1" x14ac:dyDescent="0.3">
      <c r="A96" s="177">
        <v>7086</v>
      </c>
      <c r="B96" s="178" t="s">
        <v>5822</v>
      </c>
      <c r="C96" s="184" t="s">
        <v>5614</v>
      </c>
      <c r="D96" s="179">
        <v>60032486.68</v>
      </c>
      <c r="E96" s="184" t="s">
        <v>5614</v>
      </c>
      <c r="F96" s="179">
        <v>54625833.32</v>
      </c>
    </row>
    <row r="97" spans="1:6" ht="15.75" thickBot="1" x14ac:dyDescent="0.3">
      <c r="A97" s="180">
        <v>70860</v>
      </c>
      <c r="B97" s="181" t="s">
        <v>5822</v>
      </c>
      <c r="C97" s="183" t="s">
        <v>5614</v>
      </c>
      <c r="D97" s="182">
        <v>60032486.68</v>
      </c>
      <c r="E97" s="183" t="s">
        <v>5614</v>
      </c>
      <c r="F97" s="182">
        <v>54625833.32</v>
      </c>
    </row>
    <row r="98" spans="1:6" ht="15.75" thickBot="1" x14ac:dyDescent="0.3">
      <c r="A98" s="174">
        <v>709</v>
      </c>
      <c r="B98" s="175" t="s">
        <v>5823</v>
      </c>
      <c r="C98" s="176">
        <v>4565679390.0799999</v>
      </c>
      <c r="D98" s="176">
        <v>35916494398.510002</v>
      </c>
      <c r="E98" s="176">
        <v>11264875066.639999</v>
      </c>
      <c r="F98" s="176">
        <v>35172189776.089996</v>
      </c>
    </row>
    <row r="99" spans="1:6" ht="15.75" thickBot="1" x14ac:dyDescent="0.3">
      <c r="A99" s="177">
        <v>7092</v>
      </c>
      <c r="B99" s="178" t="s">
        <v>5824</v>
      </c>
      <c r="C99" s="179">
        <v>156608999.97999999</v>
      </c>
      <c r="D99" s="179">
        <v>18408349777.439999</v>
      </c>
      <c r="E99" s="179">
        <v>7951046271.29</v>
      </c>
      <c r="F99" s="179">
        <v>16829732715.59</v>
      </c>
    </row>
    <row r="100" spans="1:6" ht="15.75" thickBot="1" x14ac:dyDescent="0.3">
      <c r="A100" s="180">
        <v>70921</v>
      </c>
      <c r="B100" s="181" t="s">
        <v>5825</v>
      </c>
      <c r="C100" s="182">
        <v>1140000</v>
      </c>
      <c r="D100" s="182">
        <v>20000000</v>
      </c>
      <c r="E100" s="183" t="s">
        <v>5614</v>
      </c>
      <c r="F100" s="182">
        <v>7000000</v>
      </c>
    </row>
    <row r="101" spans="1:6" ht="15.75" thickBot="1" x14ac:dyDescent="0.3">
      <c r="A101" s="180">
        <v>70922</v>
      </c>
      <c r="B101" s="181" t="s">
        <v>5826</v>
      </c>
      <c r="C101" s="182">
        <v>155468999.97999999</v>
      </c>
      <c r="D101" s="182">
        <v>18388349777.439999</v>
      </c>
      <c r="E101" s="182">
        <v>7951046271.29</v>
      </c>
      <c r="F101" s="182">
        <v>16822732715.59</v>
      </c>
    </row>
    <row r="102" spans="1:6" ht="15.75" thickBot="1" x14ac:dyDescent="0.3">
      <c r="A102" s="177">
        <v>7093</v>
      </c>
      <c r="B102" s="178" t="s">
        <v>5827</v>
      </c>
      <c r="C102" s="179">
        <v>300438193.01999998</v>
      </c>
      <c r="D102" s="179">
        <v>806608830.75</v>
      </c>
      <c r="E102" s="179">
        <v>149729411.56</v>
      </c>
      <c r="F102" s="179">
        <v>574640717.84000003</v>
      </c>
    </row>
    <row r="103" spans="1:6" ht="15.75" thickBot="1" x14ac:dyDescent="0.3">
      <c r="A103" s="180">
        <v>70930</v>
      </c>
      <c r="B103" s="181" t="s">
        <v>5828</v>
      </c>
      <c r="C103" s="182">
        <v>300438193.01999998</v>
      </c>
      <c r="D103" s="182">
        <v>806608830.75</v>
      </c>
      <c r="E103" s="182">
        <v>149729411.56</v>
      </c>
      <c r="F103" s="182">
        <v>574640717.84000003</v>
      </c>
    </row>
    <row r="104" spans="1:6" ht="15.75" thickBot="1" x14ac:dyDescent="0.3">
      <c r="A104" s="177">
        <v>7094</v>
      </c>
      <c r="B104" s="178" t="s">
        <v>5829</v>
      </c>
      <c r="C104" s="179">
        <v>1741314000</v>
      </c>
      <c r="D104" s="179">
        <v>10032000000</v>
      </c>
      <c r="E104" s="179">
        <v>1294789000</v>
      </c>
      <c r="F104" s="179">
        <v>10955883000</v>
      </c>
    </row>
    <row r="105" spans="1:6" ht="15.75" thickBot="1" x14ac:dyDescent="0.3">
      <c r="A105" s="180">
        <v>70941</v>
      </c>
      <c r="B105" s="181" t="s">
        <v>5830</v>
      </c>
      <c r="C105" s="182">
        <v>997564000</v>
      </c>
      <c r="D105" s="182">
        <v>5880000000</v>
      </c>
      <c r="E105" s="182">
        <v>598539000</v>
      </c>
      <c r="F105" s="182">
        <v>5880000000</v>
      </c>
    </row>
    <row r="106" spans="1:6" ht="15.75" thickBot="1" x14ac:dyDescent="0.3">
      <c r="A106" s="180">
        <v>70942</v>
      </c>
      <c r="B106" s="181" t="s">
        <v>5831</v>
      </c>
      <c r="C106" s="182">
        <v>743750000</v>
      </c>
      <c r="D106" s="182">
        <v>4152000000</v>
      </c>
      <c r="E106" s="182">
        <v>696250000</v>
      </c>
      <c r="F106" s="182">
        <v>5075883000</v>
      </c>
    </row>
    <row r="107" spans="1:6" ht="15.75" thickBot="1" x14ac:dyDescent="0.3">
      <c r="A107" s="177">
        <v>7095</v>
      </c>
      <c r="B107" s="178" t="s">
        <v>5832</v>
      </c>
      <c r="C107" s="179">
        <v>64356000</v>
      </c>
      <c r="D107" s="179">
        <v>2518362881.1500001</v>
      </c>
      <c r="E107" s="179">
        <v>666558347.84000003</v>
      </c>
      <c r="F107" s="179">
        <v>1886866906.3599999</v>
      </c>
    </row>
    <row r="108" spans="1:6" ht="15.75" thickBot="1" x14ac:dyDescent="0.3">
      <c r="A108" s="180">
        <v>70950</v>
      </c>
      <c r="B108" s="181" t="s">
        <v>5832</v>
      </c>
      <c r="C108" s="182">
        <v>64356000</v>
      </c>
      <c r="D108" s="182">
        <v>2518362881.1500001</v>
      </c>
      <c r="E108" s="182">
        <v>666558347.84000003</v>
      </c>
      <c r="F108" s="182">
        <v>1886866906.3599999</v>
      </c>
    </row>
    <row r="109" spans="1:6" ht="15.75" thickBot="1" x14ac:dyDescent="0.3">
      <c r="A109" s="177">
        <v>7096</v>
      </c>
      <c r="B109" s="178" t="s">
        <v>5833</v>
      </c>
      <c r="C109" s="179">
        <v>2292505057.0700002</v>
      </c>
      <c r="D109" s="179">
        <v>3860532409.1700001</v>
      </c>
      <c r="E109" s="179">
        <v>1181092895.95</v>
      </c>
      <c r="F109" s="179">
        <v>4778325936.3000002</v>
      </c>
    </row>
    <row r="110" spans="1:6" ht="15.75" thickBot="1" x14ac:dyDescent="0.3">
      <c r="A110" s="180">
        <v>70960</v>
      </c>
      <c r="B110" s="181" t="s">
        <v>5833</v>
      </c>
      <c r="C110" s="182">
        <v>2292505057.0700002</v>
      </c>
      <c r="D110" s="182">
        <v>3860532409.1700001</v>
      </c>
      <c r="E110" s="182">
        <v>1181092895.95</v>
      </c>
      <c r="F110" s="182">
        <v>4778325936.3000002</v>
      </c>
    </row>
    <row r="111" spans="1:6" ht="15.75" thickBot="1" x14ac:dyDescent="0.3">
      <c r="A111" s="177">
        <v>7098</v>
      </c>
      <c r="B111" s="178" t="s">
        <v>5834</v>
      </c>
      <c r="C111" s="179">
        <v>10457140.01</v>
      </c>
      <c r="D111" s="179">
        <v>290640500</v>
      </c>
      <c r="E111" s="179">
        <v>21659140</v>
      </c>
      <c r="F111" s="179">
        <v>146740500</v>
      </c>
    </row>
    <row r="112" spans="1:6" ht="15.75" thickBot="1" x14ac:dyDescent="0.3">
      <c r="A112" s="180">
        <v>70980</v>
      </c>
      <c r="B112" s="181" t="s">
        <v>5835</v>
      </c>
      <c r="C112" s="182">
        <v>10457140.01</v>
      </c>
      <c r="D112" s="182">
        <v>290640500</v>
      </c>
      <c r="E112" s="182">
        <v>21659140</v>
      </c>
      <c r="F112" s="182">
        <v>146740500</v>
      </c>
    </row>
    <row r="113" spans="1:6" ht="15.75" thickBot="1" x14ac:dyDescent="0.3">
      <c r="A113" s="174">
        <v>710</v>
      </c>
      <c r="B113" s="175" t="s">
        <v>5836</v>
      </c>
      <c r="C113" s="176">
        <v>94102042.959999993</v>
      </c>
      <c r="D113" s="176">
        <v>1433279550.5599999</v>
      </c>
      <c r="E113" s="176">
        <v>124680608.31</v>
      </c>
      <c r="F113" s="176">
        <v>1686380661.24</v>
      </c>
    </row>
    <row r="114" spans="1:6" ht="15.75" thickBot="1" x14ac:dyDescent="0.3">
      <c r="A114" s="177">
        <v>7101</v>
      </c>
      <c r="B114" s="178" t="s">
        <v>5837</v>
      </c>
      <c r="C114" s="179">
        <v>4409000</v>
      </c>
      <c r="D114" s="179">
        <v>35940000</v>
      </c>
      <c r="E114" s="179">
        <v>2750000</v>
      </c>
      <c r="F114" s="179">
        <v>37000000</v>
      </c>
    </row>
    <row r="115" spans="1:6" ht="15.75" thickBot="1" x14ac:dyDescent="0.3">
      <c r="A115" s="180">
        <v>71012</v>
      </c>
      <c r="B115" s="181" t="s">
        <v>5838</v>
      </c>
      <c r="C115" s="182">
        <v>4409000</v>
      </c>
      <c r="D115" s="182">
        <v>35940000</v>
      </c>
      <c r="E115" s="182">
        <v>2750000</v>
      </c>
      <c r="F115" s="182">
        <v>37000000</v>
      </c>
    </row>
    <row r="116" spans="1:6" ht="15.75" thickBot="1" x14ac:dyDescent="0.3">
      <c r="A116" s="177">
        <v>7104</v>
      </c>
      <c r="B116" s="178" t="s">
        <v>5839</v>
      </c>
      <c r="C116" s="179">
        <v>54390700</v>
      </c>
      <c r="D116" s="179">
        <v>461277050.56</v>
      </c>
      <c r="E116" s="179">
        <v>97780203.909999996</v>
      </c>
      <c r="F116" s="179">
        <v>632286661.24000001</v>
      </c>
    </row>
    <row r="117" spans="1:6" ht="15.75" thickBot="1" x14ac:dyDescent="0.3">
      <c r="A117" s="180">
        <v>71040</v>
      </c>
      <c r="B117" s="181" t="s">
        <v>5839</v>
      </c>
      <c r="C117" s="182">
        <v>54390700</v>
      </c>
      <c r="D117" s="182">
        <v>461277050.56</v>
      </c>
      <c r="E117" s="182">
        <v>97780203.909999996</v>
      </c>
      <c r="F117" s="182">
        <v>632286661.24000001</v>
      </c>
    </row>
    <row r="118" spans="1:6" ht="15.75" thickBot="1" x14ac:dyDescent="0.3">
      <c r="A118" s="177">
        <v>7105</v>
      </c>
      <c r="B118" s="178" t="s">
        <v>5840</v>
      </c>
      <c r="C118" s="179">
        <v>1500000</v>
      </c>
      <c r="D118" s="179">
        <v>9262500</v>
      </c>
      <c r="E118" s="179">
        <v>3750000</v>
      </c>
      <c r="F118" s="179">
        <v>21263000</v>
      </c>
    </row>
    <row r="119" spans="1:6" ht="15.75" thickBot="1" x14ac:dyDescent="0.3">
      <c r="A119" s="180">
        <v>71050</v>
      </c>
      <c r="B119" s="181" t="s">
        <v>5840</v>
      </c>
      <c r="C119" s="182">
        <v>1500000</v>
      </c>
      <c r="D119" s="182">
        <v>9262500</v>
      </c>
      <c r="E119" s="182">
        <v>3750000</v>
      </c>
      <c r="F119" s="182">
        <v>21263000</v>
      </c>
    </row>
    <row r="120" spans="1:6" ht="15.75" thickBot="1" x14ac:dyDescent="0.3">
      <c r="A120" s="177">
        <v>7107</v>
      </c>
      <c r="B120" s="178" t="s">
        <v>5841</v>
      </c>
      <c r="C120" s="184" t="s">
        <v>5614</v>
      </c>
      <c r="D120" s="179">
        <v>1500000</v>
      </c>
      <c r="E120" s="179">
        <v>1000000</v>
      </c>
      <c r="F120" s="184" t="s">
        <v>5614</v>
      </c>
    </row>
    <row r="121" spans="1:6" ht="15.75" thickBot="1" x14ac:dyDescent="0.3">
      <c r="A121" s="180">
        <v>71070</v>
      </c>
      <c r="B121" s="181" t="s">
        <v>5842</v>
      </c>
      <c r="C121" s="183" t="s">
        <v>5614</v>
      </c>
      <c r="D121" s="182">
        <v>1500000</v>
      </c>
      <c r="E121" s="182">
        <v>1000000</v>
      </c>
      <c r="F121" s="183" t="s">
        <v>5614</v>
      </c>
    </row>
    <row r="122" spans="1:6" ht="15.75" thickBot="1" x14ac:dyDescent="0.3">
      <c r="A122" s="177">
        <v>7109</v>
      </c>
      <c r="B122" s="178" t="s">
        <v>5843</v>
      </c>
      <c r="C122" s="179">
        <v>33802342.960000001</v>
      </c>
      <c r="D122" s="179">
        <v>925300000</v>
      </c>
      <c r="E122" s="179">
        <v>19400404.399999999</v>
      </c>
      <c r="F122" s="179">
        <v>995831000</v>
      </c>
    </row>
    <row r="123" spans="1:6" ht="15.75" thickBot="1" x14ac:dyDescent="0.3">
      <c r="A123" s="180">
        <v>71090</v>
      </c>
      <c r="B123" s="181" t="s">
        <v>5843</v>
      </c>
      <c r="C123" s="182">
        <v>33802342.960000001</v>
      </c>
      <c r="D123" s="182">
        <v>925300000</v>
      </c>
      <c r="E123" s="182">
        <v>19400404.399999999</v>
      </c>
      <c r="F123" s="182">
        <v>995831000</v>
      </c>
    </row>
    <row r="124" spans="1:6" x14ac:dyDescent="0.25">
      <c r="A124" s="150"/>
    </row>
  </sheetData>
  <mergeCells count="1">
    <mergeCell ref="A1: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G7" sqref="G7"/>
    </sheetView>
  </sheetViews>
  <sheetFormatPr defaultRowHeight="15" x14ac:dyDescent="0.25"/>
  <cols>
    <col min="2" max="2" width="52.85546875" bestFit="1" customWidth="1"/>
    <col min="3" max="6" width="26.42578125" bestFit="1" customWidth="1"/>
  </cols>
  <sheetData>
    <row r="1" spans="1:6" ht="15.75" thickBot="1" x14ac:dyDescent="0.3">
      <c r="A1" s="258" t="s">
        <v>5844</v>
      </c>
      <c r="B1" s="258"/>
    </row>
    <row r="2" spans="1:6" ht="26.25" thickBot="1" x14ac:dyDescent="0.3">
      <c r="A2" s="168" t="s">
        <v>5581</v>
      </c>
      <c r="B2" s="169" t="s">
        <v>5845</v>
      </c>
      <c r="C2" s="170" t="s">
        <v>5846</v>
      </c>
      <c r="D2" s="170" t="s">
        <v>5847</v>
      </c>
      <c r="E2" s="170" t="s">
        <v>5848</v>
      </c>
      <c r="F2" s="170" t="s">
        <v>5849</v>
      </c>
    </row>
    <row r="3" spans="1:6" ht="15.75" thickBot="1" x14ac:dyDescent="0.3">
      <c r="A3" s="185"/>
      <c r="B3" s="186" t="s">
        <v>5850</v>
      </c>
      <c r="C3" s="187">
        <v>32055284038.790001</v>
      </c>
      <c r="D3" s="187">
        <v>174873305525.32001</v>
      </c>
      <c r="E3" s="187">
        <v>35768606357.620003</v>
      </c>
      <c r="F3" s="187">
        <v>191638387000</v>
      </c>
    </row>
    <row r="4" spans="1:6" ht="15.75" thickBot="1" x14ac:dyDescent="0.3">
      <c r="A4" s="188">
        <v>1</v>
      </c>
      <c r="B4" s="189" t="s">
        <v>5851</v>
      </c>
      <c r="C4" s="190">
        <v>2550857343.9200001</v>
      </c>
      <c r="D4" s="190">
        <v>5930566859.3400002</v>
      </c>
      <c r="E4" s="190">
        <v>415307232.04000002</v>
      </c>
      <c r="F4" s="190">
        <v>9272003218.1900005</v>
      </c>
    </row>
    <row r="5" spans="1:6" ht="15.75" thickBot="1" x14ac:dyDescent="0.3">
      <c r="A5" s="188">
        <v>2</v>
      </c>
      <c r="B5" s="189" t="s">
        <v>5852</v>
      </c>
      <c r="C5" s="190">
        <v>3192219681.8000002</v>
      </c>
      <c r="D5" s="190">
        <v>9454456454.8799992</v>
      </c>
      <c r="E5" s="190">
        <v>2058116500.6099999</v>
      </c>
      <c r="F5" s="190">
        <v>9252716717.1100006</v>
      </c>
    </row>
    <row r="6" spans="1:6" ht="15.75" thickBot="1" x14ac:dyDescent="0.3">
      <c r="A6" s="188">
        <v>3</v>
      </c>
      <c r="B6" s="189" t="s">
        <v>5853</v>
      </c>
      <c r="C6" s="190">
        <v>56802342.960000001</v>
      </c>
      <c r="D6" s="190">
        <v>3147900000</v>
      </c>
      <c r="E6" s="190">
        <v>34300404.399999999</v>
      </c>
      <c r="F6" s="190">
        <v>2329986000</v>
      </c>
    </row>
    <row r="7" spans="1:6" ht="15.75" thickBot="1" x14ac:dyDescent="0.3">
      <c r="A7" s="188">
        <v>4</v>
      </c>
      <c r="B7" s="189" t="s">
        <v>5579</v>
      </c>
      <c r="C7" s="190">
        <v>1175432846.0799999</v>
      </c>
      <c r="D7" s="190">
        <v>9539521157.3600006</v>
      </c>
      <c r="E7" s="190">
        <v>424614972.39999998</v>
      </c>
      <c r="F7" s="190">
        <v>7271985168.4099998</v>
      </c>
    </row>
    <row r="8" spans="1:6" ht="15.75" thickBot="1" x14ac:dyDescent="0.3">
      <c r="A8" s="188">
        <v>5</v>
      </c>
      <c r="B8" s="189" t="s">
        <v>5854</v>
      </c>
      <c r="C8" s="190">
        <v>2341198798.7199998</v>
      </c>
      <c r="D8" s="190">
        <v>30290651219.240002</v>
      </c>
      <c r="E8" s="190">
        <v>10349166544.08</v>
      </c>
      <c r="F8" s="190">
        <v>28369074058.25</v>
      </c>
    </row>
    <row r="9" spans="1:6" ht="15.75" thickBot="1" x14ac:dyDescent="0.3">
      <c r="A9" s="188">
        <v>6</v>
      </c>
      <c r="B9" s="189" t="s">
        <v>5855</v>
      </c>
      <c r="C9" s="190">
        <v>8988424132.2299995</v>
      </c>
      <c r="D9" s="190">
        <v>30126314165.919998</v>
      </c>
      <c r="E9" s="190">
        <v>9553399353.7900009</v>
      </c>
      <c r="F9" s="190">
        <v>31060994844.529999</v>
      </c>
    </row>
    <row r="10" spans="1:6" ht="15.75" thickBot="1" x14ac:dyDescent="0.3">
      <c r="A10" s="188">
        <v>7</v>
      </c>
      <c r="B10" s="189" t="s">
        <v>2017</v>
      </c>
      <c r="C10" s="190">
        <v>54390700</v>
      </c>
      <c r="D10" s="190">
        <v>474244550.56</v>
      </c>
      <c r="E10" s="190">
        <v>103030203.91</v>
      </c>
      <c r="F10" s="190">
        <v>400286661.24000001</v>
      </c>
    </row>
    <row r="11" spans="1:6" ht="15.75" thickBot="1" x14ac:dyDescent="0.3">
      <c r="A11" s="188">
        <v>8</v>
      </c>
      <c r="B11" s="189" t="s">
        <v>5856</v>
      </c>
      <c r="C11" s="190">
        <v>28424500</v>
      </c>
      <c r="D11" s="190">
        <v>1507065180.52</v>
      </c>
      <c r="E11" s="190">
        <v>100556500</v>
      </c>
      <c r="F11" s="190">
        <v>1650121417.5799999</v>
      </c>
    </row>
    <row r="12" spans="1:6" ht="15.75" thickBot="1" x14ac:dyDescent="0.3">
      <c r="A12" s="188">
        <v>9</v>
      </c>
      <c r="B12" s="189" t="s">
        <v>5580</v>
      </c>
      <c r="C12" s="190">
        <v>2477850237.1199999</v>
      </c>
      <c r="D12" s="190">
        <v>2812795718.3800001</v>
      </c>
      <c r="E12" s="190">
        <v>252688495.18000001</v>
      </c>
      <c r="F12" s="190">
        <v>4046922706.3499999</v>
      </c>
    </row>
    <row r="13" spans="1:6" ht="15.75" thickBot="1" x14ac:dyDescent="0.3">
      <c r="A13" s="188">
        <v>10</v>
      </c>
      <c r="B13" s="189" t="s">
        <v>5857</v>
      </c>
      <c r="C13" s="190">
        <v>731440231.95000005</v>
      </c>
      <c r="D13" s="190">
        <v>4364122728.7600002</v>
      </c>
      <c r="E13" s="190">
        <v>666917202.17999995</v>
      </c>
      <c r="F13" s="190">
        <v>12410365865.190001</v>
      </c>
    </row>
    <row r="14" spans="1:6" ht="15.75" thickBot="1" x14ac:dyDescent="0.3">
      <c r="A14" s="188">
        <v>11</v>
      </c>
      <c r="B14" s="189" t="s">
        <v>5858</v>
      </c>
      <c r="C14" s="190">
        <v>981256476.45000005</v>
      </c>
      <c r="D14" s="190">
        <v>1948690789.21</v>
      </c>
      <c r="E14" s="190">
        <v>501467328.19999999</v>
      </c>
      <c r="F14" s="190">
        <v>1897045716.6600001</v>
      </c>
    </row>
    <row r="15" spans="1:6" ht="15.75" thickBot="1" x14ac:dyDescent="0.3">
      <c r="A15" s="188">
        <v>12</v>
      </c>
      <c r="B15" s="189" t="s">
        <v>5859</v>
      </c>
      <c r="C15" s="190">
        <v>78002942.670000002</v>
      </c>
      <c r="D15" s="190">
        <v>529442874.98000002</v>
      </c>
      <c r="E15" s="190">
        <v>104599355.33</v>
      </c>
      <c r="F15" s="190">
        <v>576204494.78999996</v>
      </c>
    </row>
    <row r="16" spans="1:6" ht="15.75" thickBot="1" x14ac:dyDescent="0.3">
      <c r="A16" s="188">
        <v>13</v>
      </c>
      <c r="B16" s="189" t="s">
        <v>5860</v>
      </c>
      <c r="C16" s="190">
        <v>8595455947.1299992</v>
      </c>
      <c r="D16" s="190">
        <v>61025763240.540001</v>
      </c>
      <c r="E16" s="190">
        <v>10648311457.889999</v>
      </c>
      <c r="F16" s="190">
        <v>68317380728.900002</v>
      </c>
    </row>
    <row r="17" spans="1:6" ht="15.75" thickBot="1" x14ac:dyDescent="0.3">
      <c r="A17" s="188">
        <v>14</v>
      </c>
      <c r="B17" s="189" t="s">
        <v>2040</v>
      </c>
      <c r="C17" s="190">
        <v>187881758.19999999</v>
      </c>
      <c r="D17" s="190">
        <v>6039851516.5100002</v>
      </c>
      <c r="E17" s="190">
        <v>80012674.349999994</v>
      </c>
      <c r="F17" s="190">
        <v>6775398201.7299995</v>
      </c>
    </row>
    <row r="18" spans="1:6" ht="15.75" thickBot="1" x14ac:dyDescent="0.3">
      <c r="A18" s="188">
        <v>15</v>
      </c>
      <c r="B18" s="189" t="s">
        <v>5861</v>
      </c>
      <c r="C18" s="191" t="s">
        <v>5614</v>
      </c>
      <c r="D18" s="191" t="s">
        <v>5614</v>
      </c>
      <c r="E18" s="191" t="s">
        <v>5614</v>
      </c>
      <c r="F18" s="191" t="s">
        <v>5614</v>
      </c>
    </row>
    <row r="19" spans="1:6" ht="15.75" thickBot="1" x14ac:dyDescent="0.3">
      <c r="A19" s="188">
        <v>16</v>
      </c>
      <c r="B19" s="189" t="s">
        <v>5862</v>
      </c>
      <c r="C19" s="191" t="s">
        <v>5614</v>
      </c>
      <c r="D19" s="191" t="s">
        <v>5614</v>
      </c>
      <c r="E19" s="191" t="s">
        <v>5614</v>
      </c>
      <c r="F19" s="191" t="s">
        <v>5614</v>
      </c>
    </row>
    <row r="20" spans="1:6" ht="15.75" thickBot="1" x14ac:dyDescent="0.3">
      <c r="A20" s="188">
        <v>17</v>
      </c>
      <c r="B20" s="189" t="s">
        <v>5863</v>
      </c>
      <c r="C20" s="190">
        <v>452736598.80000001</v>
      </c>
      <c r="D20" s="190">
        <v>2799465615.54</v>
      </c>
      <c r="E20" s="190">
        <v>339271479.12</v>
      </c>
      <c r="F20" s="190">
        <v>2768098949.25</v>
      </c>
    </row>
    <row r="21" spans="1:6" ht="15.75" thickBot="1" x14ac:dyDescent="0.3">
      <c r="A21" s="188">
        <v>18</v>
      </c>
      <c r="B21" s="189" t="s">
        <v>5864</v>
      </c>
      <c r="C21" s="191" t="s">
        <v>5614</v>
      </c>
      <c r="D21" s="191" t="s">
        <v>5614</v>
      </c>
      <c r="E21" s="191" t="s">
        <v>5614</v>
      </c>
      <c r="F21" s="191" t="s">
        <v>5614</v>
      </c>
    </row>
    <row r="22" spans="1:6" ht="15.75" thickBot="1" x14ac:dyDescent="0.3">
      <c r="A22" s="188">
        <v>19</v>
      </c>
      <c r="B22" s="189" t="s">
        <v>5865</v>
      </c>
      <c r="C22" s="191" t="s">
        <v>5614</v>
      </c>
      <c r="D22" s="191" t="s">
        <v>5614</v>
      </c>
      <c r="E22" s="191" t="s">
        <v>5614</v>
      </c>
      <c r="F22" s="191" t="s">
        <v>5614</v>
      </c>
    </row>
    <row r="23" spans="1:6" ht="15.75" thickBot="1" x14ac:dyDescent="0.3">
      <c r="A23" s="188">
        <v>20</v>
      </c>
      <c r="B23" s="189" t="s">
        <v>5866</v>
      </c>
      <c r="C23" s="191" t="s">
        <v>5614</v>
      </c>
      <c r="D23" s="190">
        <v>6175000</v>
      </c>
      <c r="E23" s="190">
        <v>2438500</v>
      </c>
      <c r="F23" s="190">
        <v>6175000</v>
      </c>
    </row>
    <row r="24" spans="1:6" ht="15.75" thickBot="1" x14ac:dyDescent="0.3">
      <c r="A24" s="188">
        <v>21</v>
      </c>
      <c r="B24" s="189" t="s">
        <v>5867</v>
      </c>
      <c r="C24" s="190">
        <v>162909500.75999999</v>
      </c>
      <c r="D24" s="190">
        <v>4876278453.5799999</v>
      </c>
      <c r="E24" s="190">
        <v>134408154.13999999</v>
      </c>
      <c r="F24" s="190">
        <v>5233627251.8199997</v>
      </c>
    </row>
    <row r="25" spans="1:6" x14ac:dyDescent="0.25">
      <c r="A25" s="150"/>
    </row>
  </sheetData>
  <mergeCells count="1">
    <mergeCell ref="A1:B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workbookViewId="0">
      <selection sqref="A1:H24"/>
    </sheetView>
  </sheetViews>
  <sheetFormatPr defaultRowHeight="15" x14ac:dyDescent="0.25"/>
  <cols>
    <col min="2" max="2" width="16.5703125" bestFit="1" customWidth="1"/>
    <col min="3" max="3" width="26.42578125" bestFit="1" customWidth="1"/>
    <col min="4" max="4" width="26.28515625" bestFit="1" customWidth="1"/>
    <col min="5" max="5" width="26.42578125" bestFit="1" customWidth="1"/>
    <col min="8" max="8" width="26.28515625" bestFit="1" customWidth="1"/>
  </cols>
  <sheetData>
    <row r="1" spans="1:8" ht="15.75" thickBot="1" x14ac:dyDescent="0.3">
      <c r="A1" s="258" t="s">
        <v>5946</v>
      </c>
      <c r="B1" s="258"/>
    </row>
    <row r="2" spans="1:8" ht="26.25" thickBot="1" x14ac:dyDescent="0.3">
      <c r="A2" s="168" t="s">
        <v>5581</v>
      </c>
      <c r="B2" s="169" t="s">
        <v>5945</v>
      </c>
      <c r="C2" s="170" t="s">
        <v>5846</v>
      </c>
      <c r="D2" s="170" t="s">
        <v>5847</v>
      </c>
      <c r="E2" s="170" t="s">
        <v>5848</v>
      </c>
      <c r="F2" s="170" t="s">
        <v>5927</v>
      </c>
      <c r="G2" s="170" t="s">
        <v>5927</v>
      </c>
      <c r="H2" s="170" t="s">
        <v>5849</v>
      </c>
    </row>
    <row r="3" spans="1:8" ht="15.75" thickBot="1" x14ac:dyDescent="0.3">
      <c r="A3" s="174">
        <v>628</v>
      </c>
      <c r="B3" s="175" t="s">
        <v>5947</v>
      </c>
      <c r="C3" s="176">
        <v>19123236402.029999</v>
      </c>
      <c r="D3" s="176">
        <v>69444284355.589996</v>
      </c>
      <c r="E3" s="176">
        <v>14614140243.58</v>
      </c>
      <c r="F3" s="259" t="s">
        <v>5614</v>
      </c>
      <c r="G3" s="259" t="s">
        <v>5614</v>
      </c>
      <c r="H3" s="176">
        <v>79621377577.75</v>
      </c>
    </row>
    <row r="4" spans="1:8" ht="15.75" thickBot="1" x14ac:dyDescent="0.3">
      <c r="A4" s="177">
        <v>6281</v>
      </c>
      <c r="B4" s="178" t="s">
        <v>5948</v>
      </c>
      <c r="C4" s="179">
        <v>10000000</v>
      </c>
      <c r="D4" s="179">
        <v>2034700000</v>
      </c>
      <c r="E4" s="179">
        <v>150000000</v>
      </c>
      <c r="F4" s="184" t="s">
        <v>5614</v>
      </c>
      <c r="G4" s="184" t="s">
        <v>5614</v>
      </c>
      <c r="H4" s="179">
        <v>301500000</v>
      </c>
    </row>
    <row r="5" spans="1:8" ht="15.75" thickBot="1" x14ac:dyDescent="0.3">
      <c r="A5" s="180">
        <v>62810100</v>
      </c>
      <c r="B5" s="181" t="s">
        <v>5949</v>
      </c>
      <c r="C5" s="183" t="s">
        <v>5614</v>
      </c>
      <c r="D5" s="182">
        <v>1000000</v>
      </c>
      <c r="E5" s="183" t="s">
        <v>5614</v>
      </c>
      <c r="F5" s="183" t="s">
        <v>5614</v>
      </c>
      <c r="G5" s="183" t="s">
        <v>5614</v>
      </c>
      <c r="H5" s="182">
        <v>2500000</v>
      </c>
    </row>
    <row r="6" spans="1:8" ht="15.75" thickBot="1" x14ac:dyDescent="0.3">
      <c r="A6" s="180">
        <v>62810400</v>
      </c>
      <c r="B6" s="181" t="s">
        <v>5950</v>
      </c>
      <c r="C6" s="182">
        <v>10000000</v>
      </c>
      <c r="D6" s="182">
        <v>451500000</v>
      </c>
      <c r="E6" s="183" t="s">
        <v>5614</v>
      </c>
      <c r="F6" s="183" t="s">
        <v>5614</v>
      </c>
      <c r="G6" s="183" t="s">
        <v>5614</v>
      </c>
      <c r="H6" s="182">
        <v>150500000</v>
      </c>
    </row>
    <row r="7" spans="1:8" ht="15.75" thickBot="1" x14ac:dyDescent="0.3">
      <c r="A7" s="180">
        <v>62811700</v>
      </c>
      <c r="B7" s="181" t="s">
        <v>5951</v>
      </c>
      <c r="C7" s="183" t="s">
        <v>5614</v>
      </c>
      <c r="D7" s="183" t="s">
        <v>5614</v>
      </c>
      <c r="E7" s="183" t="s">
        <v>5614</v>
      </c>
      <c r="F7" s="183" t="s">
        <v>5614</v>
      </c>
      <c r="G7" s="183" t="s">
        <v>5614</v>
      </c>
      <c r="H7" s="182">
        <v>300000</v>
      </c>
    </row>
    <row r="8" spans="1:8" ht="15.75" thickBot="1" x14ac:dyDescent="0.3">
      <c r="A8" s="180">
        <v>62811800</v>
      </c>
      <c r="B8" s="181" t="s">
        <v>5952</v>
      </c>
      <c r="C8" s="183" t="s">
        <v>5614</v>
      </c>
      <c r="D8" s="182">
        <v>1582200000</v>
      </c>
      <c r="E8" s="182">
        <v>150000000</v>
      </c>
      <c r="F8" s="183" t="s">
        <v>5614</v>
      </c>
      <c r="G8" s="183" t="s">
        <v>5614</v>
      </c>
      <c r="H8" s="182">
        <v>148200000</v>
      </c>
    </row>
    <row r="9" spans="1:8" ht="15.75" thickBot="1" x14ac:dyDescent="0.3">
      <c r="A9" s="177">
        <v>6282</v>
      </c>
      <c r="B9" s="178" t="s">
        <v>5953</v>
      </c>
      <c r="C9" s="179">
        <v>1866813175.8900001</v>
      </c>
      <c r="D9" s="179">
        <v>14214242000</v>
      </c>
      <c r="E9" s="179">
        <v>3495416965.4899998</v>
      </c>
      <c r="F9" s="184" t="s">
        <v>5614</v>
      </c>
      <c r="G9" s="184" t="s">
        <v>5614</v>
      </c>
      <c r="H9" s="179">
        <v>15822120000</v>
      </c>
    </row>
    <row r="10" spans="1:8" ht="15.75" thickBot="1" x14ac:dyDescent="0.3">
      <c r="A10" s="180">
        <v>62820500</v>
      </c>
      <c r="B10" s="181" t="s">
        <v>5954</v>
      </c>
      <c r="C10" s="183" t="s">
        <v>5614</v>
      </c>
      <c r="D10" s="182">
        <v>230163000</v>
      </c>
      <c r="E10" s="182">
        <v>4107000</v>
      </c>
      <c r="F10" s="183" t="s">
        <v>5614</v>
      </c>
      <c r="G10" s="183" t="s">
        <v>5614</v>
      </c>
      <c r="H10" s="182">
        <v>75340000</v>
      </c>
    </row>
    <row r="11" spans="1:8" ht="15.75" thickBot="1" x14ac:dyDescent="0.3">
      <c r="A11" s="180">
        <v>62820600</v>
      </c>
      <c r="B11" s="181" t="s">
        <v>5955</v>
      </c>
      <c r="C11" s="182">
        <v>1863443175.8900001</v>
      </c>
      <c r="D11" s="182">
        <v>13141329000</v>
      </c>
      <c r="E11" s="182">
        <v>3391309965.4899998</v>
      </c>
      <c r="F11" s="183" t="s">
        <v>5614</v>
      </c>
      <c r="G11" s="183" t="s">
        <v>5614</v>
      </c>
      <c r="H11" s="182">
        <v>15599980000</v>
      </c>
    </row>
    <row r="12" spans="1:8" ht="15.75" thickBot="1" x14ac:dyDescent="0.3">
      <c r="A12" s="180">
        <v>62820900</v>
      </c>
      <c r="B12" s="181" t="s">
        <v>5956</v>
      </c>
      <c r="C12" s="182">
        <v>2570000</v>
      </c>
      <c r="D12" s="182">
        <v>28000000</v>
      </c>
      <c r="E12" s="183" t="s">
        <v>5614</v>
      </c>
      <c r="F12" s="183" t="s">
        <v>5614</v>
      </c>
      <c r="G12" s="183" t="s">
        <v>5614</v>
      </c>
      <c r="H12" s="182">
        <v>1800000</v>
      </c>
    </row>
    <row r="13" spans="1:8" ht="15.75" thickBot="1" x14ac:dyDescent="0.3">
      <c r="A13" s="180">
        <v>62821000</v>
      </c>
      <c r="B13" s="181" t="s">
        <v>5957</v>
      </c>
      <c r="C13" s="183" t="s">
        <v>5614</v>
      </c>
      <c r="D13" s="182">
        <v>506500000</v>
      </c>
      <c r="E13" s="183" t="s">
        <v>5614</v>
      </c>
      <c r="F13" s="183" t="s">
        <v>5614</v>
      </c>
      <c r="G13" s="183" t="s">
        <v>5614</v>
      </c>
      <c r="H13" s="182">
        <v>40300000</v>
      </c>
    </row>
    <row r="14" spans="1:8" ht="15.75" thickBot="1" x14ac:dyDescent="0.3">
      <c r="A14" s="180">
        <v>62821600</v>
      </c>
      <c r="B14" s="181" t="s">
        <v>5958</v>
      </c>
      <c r="C14" s="182">
        <v>800000</v>
      </c>
      <c r="D14" s="182">
        <v>308250000</v>
      </c>
      <c r="E14" s="182">
        <v>100000000</v>
      </c>
      <c r="F14" s="183" t="s">
        <v>5614</v>
      </c>
      <c r="G14" s="183" t="s">
        <v>5614</v>
      </c>
      <c r="H14" s="182">
        <v>104700000</v>
      </c>
    </row>
    <row r="15" spans="1:8" ht="15.75" thickBot="1" x14ac:dyDescent="0.3">
      <c r="A15" s="177">
        <v>6283</v>
      </c>
      <c r="B15" s="178" t="s">
        <v>5959</v>
      </c>
      <c r="C15" s="184" t="s">
        <v>5614</v>
      </c>
      <c r="D15" s="179">
        <v>408200000</v>
      </c>
      <c r="E15" s="184" t="s">
        <v>5614</v>
      </c>
      <c r="F15" s="184" t="s">
        <v>5614</v>
      </c>
      <c r="G15" s="184" t="s">
        <v>5614</v>
      </c>
      <c r="H15" s="179">
        <v>123800000</v>
      </c>
    </row>
    <row r="16" spans="1:8" ht="15.75" thickBot="1" x14ac:dyDescent="0.3">
      <c r="A16" s="180">
        <v>62830700</v>
      </c>
      <c r="B16" s="181" t="s">
        <v>5960</v>
      </c>
      <c r="C16" s="183" t="s">
        <v>5614</v>
      </c>
      <c r="D16" s="182">
        <v>5000000</v>
      </c>
      <c r="E16" s="183" t="s">
        <v>5614</v>
      </c>
      <c r="F16" s="183" t="s">
        <v>5614</v>
      </c>
      <c r="G16" s="183" t="s">
        <v>5614</v>
      </c>
      <c r="H16" s="183" t="s">
        <v>5614</v>
      </c>
    </row>
    <row r="17" spans="1:8" ht="15.75" thickBot="1" x14ac:dyDescent="0.3">
      <c r="A17" s="180">
        <v>62831100</v>
      </c>
      <c r="B17" s="181" t="s">
        <v>5961</v>
      </c>
      <c r="C17" s="183" t="s">
        <v>5614</v>
      </c>
      <c r="D17" s="183" t="s">
        <v>5614</v>
      </c>
      <c r="E17" s="183" t="s">
        <v>5614</v>
      </c>
      <c r="F17" s="183" t="s">
        <v>5614</v>
      </c>
      <c r="G17" s="183" t="s">
        <v>5614</v>
      </c>
      <c r="H17" s="182">
        <v>300000</v>
      </c>
    </row>
    <row r="18" spans="1:8" ht="15.75" thickBot="1" x14ac:dyDescent="0.3">
      <c r="A18" s="180">
        <v>62831200</v>
      </c>
      <c r="B18" s="181" t="s">
        <v>5962</v>
      </c>
      <c r="C18" s="183" t="s">
        <v>5614</v>
      </c>
      <c r="D18" s="182">
        <v>1000000</v>
      </c>
      <c r="E18" s="183" t="s">
        <v>5614</v>
      </c>
      <c r="F18" s="183" t="s">
        <v>5614</v>
      </c>
      <c r="G18" s="183" t="s">
        <v>5614</v>
      </c>
      <c r="H18" s="182">
        <v>1000000</v>
      </c>
    </row>
    <row r="19" spans="1:8" ht="15.75" thickBot="1" x14ac:dyDescent="0.3">
      <c r="A19" s="180">
        <v>62831300</v>
      </c>
      <c r="B19" s="181" t="s">
        <v>5963</v>
      </c>
      <c r="C19" s="183" t="s">
        <v>5614</v>
      </c>
      <c r="D19" s="182">
        <v>1000000</v>
      </c>
      <c r="E19" s="183" t="s">
        <v>5614</v>
      </c>
      <c r="F19" s="183" t="s">
        <v>5614</v>
      </c>
      <c r="G19" s="183" t="s">
        <v>5614</v>
      </c>
      <c r="H19" s="182">
        <v>1000000</v>
      </c>
    </row>
    <row r="20" spans="1:8" ht="15.75" thickBot="1" x14ac:dyDescent="0.3">
      <c r="A20" s="180">
        <v>62831400</v>
      </c>
      <c r="B20" s="181" t="s">
        <v>5964</v>
      </c>
      <c r="C20" s="183" t="s">
        <v>5614</v>
      </c>
      <c r="D20" s="182">
        <v>401200000</v>
      </c>
      <c r="E20" s="183" t="s">
        <v>5614</v>
      </c>
      <c r="F20" s="183" t="s">
        <v>5614</v>
      </c>
      <c r="G20" s="183" t="s">
        <v>5614</v>
      </c>
      <c r="H20" s="182">
        <v>121500000</v>
      </c>
    </row>
    <row r="21" spans="1:8" ht="15.75" thickBot="1" x14ac:dyDescent="0.3">
      <c r="A21" s="177">
        <v>6284</v>
      </c>
      <c r="B21" s="178" t="s">
        <v>5965</v>
      </c>
      <c r="C21" s="179">
        <v>17246423226.139999</v>
      </c>
      <c r="D21" s="179">
        <v>52787142355.589996</v>
      </c>
      <c r="E21" s="179">
        <v>10968723278.09</v>
      </c>
      <c r="F21" s="184" t="s">
        <v>5614</v>
      </c>
      <c r="G21" s="184" t="s">
        <v>5614</v>
      </c>
      <c r="H21" s="179">
        <v>63373957577.75</v>
      </c>
    </row>
    <row r="22" spans="1:8" ht="15.75" thickBot="1" x14ac:dyDescent="0.3">
      <c r="A22" s="180">
        <v>62841900</v>
      </c>
      <c r="B22" s="181" t="s">
        <v>5966</v>
      </c>
      <c r="C22" s="182">
        <v>17246423226.139999</v>
      </c>
      <c r="D22" s="182">
        <v>52770542355.589996</v>
      </c>
      <c r="E22" s="182">
        <v>10968723278.09</v>
      </c>
      <c r="F22" s="183" t="s">
        <v>5614</v>
      </c>
      <c r="G22" s="183" t="s">
        <v>5614</v>
      </c>
      <c r="H22" s="182">
        <v>63363957577.75</v>
      </c>
    </row>
    <row r="23" spans="1:8" ht="15.75" thickBot="1" x14ac:dyDescent="0.3">
      <c r="A23" s="180">
        <v>62842000</v>
      </c>
      <c r="B23" s="181" t="s">
        <v>5967</v>
      </c>
      <c r="C23" s="183" t="s">
        <v>5614</v>
      </c>
      <c r="D23" s="182">
        <v>16600000</v>
      </c>
      <c r="E23" s="183" t="s">
        <v>5614</v>
      </c>
      <c r="F23" s="183" t="s">
        <v>5614</v>
      </c>
      <c r="G23" s="183" t="s">
        <v>5614</v>
      </c>
      <c r="H23" s="182">
        <v>10000000</v>
      </c>
    </row>
    <row r="24" spans="1:8" x14ac:dyDescent="0.25">
      <c r="A24" s="150"/>
    </row>
  </sheetData>
  <mergeCells count="1">
    <mergeCell ref="A1:B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K6" sqref="K6"/>
    </sheetView>
  </sheetViews>
  <sheetFormatPr defaultRowHeight="15" x14ac:dyDescent="0.25"/>
  <cols>
    <col min="1" max="1" width="9" bestFit="1" customWidth="1"/>
    <col min="2" max="2" width="16.5703125" bestFit="1" customWidth="1"/>
    <col min="3" max="3" width="26.42578125" bestFit="1" customWidth="1"/>
    <col min="4" max="5" width="26.28515625" bestFit="1" customWidth="1"/>
    <col min="6" max="6" width="1.85546875" customWidth="1"/>
    <col min="7" max="7" width="9.140625" hidden="1" customWidth="1"/>
    <col min="8" max="8" width="26.28515625" bestFit="1" customWidth="1"/>
  </cols>
  <sheetData>
    <row r="1" spans="1:8" ht="15.75" thickBot="1" x14ac:dyDescent="0.3">
      <c r="A1" s="258" t="s">
        <v>5968</v>
      </c>
      <c r="B1" s="258"/>
    </row>
    <row r="2" spans="1:8" ht="26.25" thickBot="1" x14ac:dyDescent="0.3">
      <c r="A2" s="168" t="s">
        <v>5581</v>
      </c>
      <c r="B2" s="169" t="s">
        <v>5945</v>
      </c>
      <c r="C2" s="170" t="s">
        <v>5846</v>
      </c>
      <c r="D2" s="170" t="s">
        <v>5847</v>
      </c>
      <c r="E2" s="170" t="s">
        <v>5848</v>
      </c>
      <c r="F2" s="170" t="s">
        <v>5927</v>
      </c>
      <c r="G2" s="170" t="s">
        <v>5927</v>
      </c>
      <c r="H2" s="170" t="s">
        <v>5849</v>
      </c>
    </row>
    <row r="3" spans="1:8" ht="15.75" thickBot="1" x14ac:dyDescent="0.3">
      <c r="A3" s="174">
        <v>628</v>
      </c>
      <c r="B3" s="175" t="s">
        <v>5947</v>
      </c>
      <c r="C3" s="176">
        <v>32055284038.790001</v>
      </c>
      <c r="D3" s="176">
        <v>174873305525.32001</v>
      </c>
      <c r="E3" s="176">
        <v>35768606357.620003</v>
      </c>
      <c r="F3" s="259" t="s">
        <v>5614</v>
      </c>
      <c r="G3" s="259" t="s">
        <v>5614</v>
      </c>
      <c r="H3" s="176">
        <v>191638387000</v>
      </c>
    </row>
    <row r="4" spans="1:8" ht="15.75" thickBot="1" x14ac:dyDescent="0.3">
      <c r="A4" s="177">
        <v>6281</v>
      </c>
      <c r="B4" s="178" t="s">
        <v>5948</v>
      </c>
      <c r="C4" s="179">
        <v>1751314000</v>
      </c>
      <c r="D4" s="179">
        <v>6742400000</v>
      </c>
      <c r="E4" s="179">
        <v>1197539000</v>
      </c>
      <c r="F4" s="184" t="s">
        <v>5614</v>
      </c>
      <c r="G4" s="184" t="s">
        <v>5614</v>
      </c>
      <c r="H4" s="179">
        <v>5012250000</v>
      </c>
    </row>
    <row r="5" spans="1:8" ht="15.75" thickBot="1" x14ac:dyDescent="0.3">
      <c r="A5" s="180">
        <v>62810100</v>
      </c>
      <c r="B5" s="181" t="s">
        <v>5949</v>
      </c>
      <c r="C5" s="183" t="s">
        <v>5614</v>
      </c>
      <c r="D5" s="182">
        <v>1000000</v>
      </c>
      <c r="E5" s="183" t="s">
        <v>5614</v>
      </c>
      <c r="F5" s="183" t="s">
        <v>5614</v>
      </c>
      <c r="G5" s="183" t="s">
        <v>5614</v>
      </c>
      <c r="H5" s="182">
        <v>2500000</v>
      </c>
    </row>
    <row r="6" spans="1:8" ht="15.75" thickBot="1" x14ac:dyDescent="0.3">
      <c r="A6" s="180">
        <v>62810400</v>
      </c>
      <c r="B6" s="181" t="s">
        <v>5950</v>
      </c>
      <c r="C6" s="182">
        <v>753750000</v>
      </c>
      <c r="D6" s="182">
        <v>2556350000</v>
      </c>
      <c r="E6" s="182">
        <v>448000000</v>
      </c>
      <c r="F6" s="183" t="s">
        <v>5614</v>
      </c>
      <c r="G6" s="183" t="s">
        <v>5614</v>
      </c>
      <c r="H6" s="182">
        <v>2257650000</v>
      </c>
    </row>
    <row r="7" spans="1:8" ht="15.75" thickBot="1" x14ac:dyDescent="0.3">
      <c r="A7" s="180">
        <v>62811700</v>
      </c>
      <c r="B7" s="181" t="s">
        <v>5951</v>
      </c>
      <c r="C7" s="183" t="s">
        <v>5614</v>
      </c>
      <c r="D7" s="183" t="s">
        <v>5614</v>
      </c>
      <c r="E7" s="183" t="s">
        <v>5614</v>
      </c>
      <c r="F7" s="183" t="s">
        <v>5614</v>
      </c>
      <c r="G7" s="183" t="s">
        <v>5614</v>
      </c>
      <c r="H7" s="182">
        <v>300000</v>
      </c>
    </row>
    <row r="8" spans="1:8" ht="15.75" thickBot="1" x14ac:dyDescent="0.3">
      <c r="A8" s="180">
        <v>62811800</v>
      </c>
      <c r="B8" s="181" t="s">
        <v>5952</v>
      </c>
      <c r="C8" s="182">
        <v>997564000</v>
      </c>
      <c r="D8" s="182">
        <v>4185050000</v>
      </c>
      <c r="E8" s="182">
        <v>749539000</v>
      </c>
      <c r="F8" s="183" t="s">
        <v>5614</v>
      </c>
      <c r="G8" s="183" t="s">
        <v>5614</v>
      </c>
      <c r="H8" s="182">
        <v>2751800000</v>
      </c>
    </row>
    <row r="9" spans="1:8" ht="15.75" thickBot="1" x14ac:dyDescent="0.3">
      <c r="A9" s="177">
        <v>6282</v>
      </c>
      <c r="B9" s="178" t="s">
        <v>5953</v>
      </c>
      <c r="C9" s="179">
        <v>4930128200.25</v>
      </c>
      <c r="D9" s="179">
        <v>40209804972.370003</v>
      </c>
      <c r="E9" s="179">
        <v>5709905627.6599998</v>
      </c>
      <c r="F9" s="184" t="s">
        <v>5614</v>
      </c>
      <c r="G9" s="184" t="s">
        <v>5614</v>
      </c>
      <c r="H9" s="179">
        <v>41928812613.940002</v>
      </c>
    </row>
    <row r="10" spans="1:8" ht="15.75" thickBot="1" x14ac:dyDescent="0.3">
      <c r="A10" s="180">
        <v>62820500</v>
      </c>
      <c r="B10" s="181" t="s">
        <v>5954</v>
      </c>
      <c r="C10" s="182">
        <v>2000000</v>
      </c>
      <c r="D10" s="182">
        <v>305053000</v>
      </c>
      <c r="E10" s="182">
        <v>7107000</v>
      </c>
      <c r="F10" s="183" t="s">
        <v>5614</v>
      </c>
      <c r="G10" s="183" t="s">
        <v>5614</v>
      </c>
      <c r="H10" s="182">
        <v>136790000</v>
      </c>
    </row>
    <row r="11" spans="1:8" ht="15.75" thickBot="1" x14ac:dyDescent="0.3">
      <c r="A11" s="180">
        <v>62820600</v>
      </c>
      <c r="B11" s="181" t="s">
        <v>5955</v>
      </c>
      <c r="C11" s="182">
        <v>4924258200.2399998</v>
      </c>
      <c r="D11" s="182">
        <v>38292151972.370003</v>
      </c>
      <c r="E11" s="182">
        <v>5601798627.6599998</v>
      </c>
      <c r="F11" s="183" t="s">
        <v>5614</v>
      </c>
      <c r="G11" s="183" t="s">
        <v>5614</v>
      </c>
      <c r="H11" s="182">
        <v>40876622613.940002</v>
      </c>
    </row>
    <row r="12" spans="1:8" ht="15.75" thickBot="1" x14ac:dyDescent="0.3">
      <c r="A12" s="180">
        <v>62820900</v>
      </c>
      <c r="B12" s="181" t="s">
        <v>5956</v>
      </c>
      <c r="C12" s="182">
        <v>2570000</v>
      </c>
      <c r="D12" s="182">
        <v>28000000</v>
      </c>
      <c r="E12" s="183" t="s">
        <v>5614</v>
      </c>
      <c r="F12" s="183" t="s">
        <v>5614</v>
      </c>
      <c r="G12" s="183" t="s">
        <v>5614</v>
      </c>
      <c r="H12" s="182">
        <v>1800000</v>
      </c>
    </row>
    <row r="13" spans="1:8" ht="15.75" thickBot="1" x14ac:dyDescent="0.3">
      <c r="A13" s="180">
        <v>62821000</v>
      </c>
      <c r="B13" s="181" t="s">
        <v>5957</v>
      </c>
      <c r="C13" s="183" t="s">
        <v>5614</v>
      </c>
      <c r="D13" s="182">
        <v>508500000</v>
      </c>
      <c r="E13" s="183" t="s">
        <v>5614</v>
      </c>
      <c r="F13" s="183" t="s">
        <v>5614</v>
      </c>
      <c r="G13" s="183" t="s">
        <v>5614</v>
      </c>
      <c r="H13" s="182">
        <v>40300000</v>
      </c>
    </row>
    <row r="14" spans="1:8" ht="15.75" thickBot="1" x14ac:dyDescent="0.3">
      <c r="A14" s="180">
        <v>62821500</v>
      </c>
      <c r="B14" s="181" t="s">
        <v>5969</v>
      </c>
      <c r="C14" s="182">
        <v>500000.01</v>
      </c>
      <c r="D14" s="182">
        <v>2850000</v>
      </c>
      <c r="E14" s="182">
        <v>1000000</v>
      </c>
      <c r="F14" s="183" t="s">
        <v>5614</v>
      </c>
      <c r="G14" s="183" t="s">
        <v>5614</v>
      </c>
      <c r="H14" s="182">
        <v>3600000</v>
      </c>
    </row>
    <row r="15" spans="1:8" ht="15.75" thickBot="1" x14ac:dyDescent="0.3">
      <c r="A15" s="180">
        <v>62821600</v>
      </c>
      <c r="B15" s="181" t="s">
        <v>5958</v>
      </c>
      <c r="C15" s="182">
        <v>800000</v>
      </c>
      <c r="D15" s="182">
        <v>1073250000</v>
      </c>
      <c r="E15" s="182">
        <v>100000000</v>
      </c>
      <c r="F15" s="183" t="s">
        <v>5614</v>
      </c>
      <c r="G15" s="183" t="s">
        <v>5614</v>
      </c>
      <c r="H15" s="182">
        <v>869700000</v>
      </c>
    </row>
    <row r="16" spans="1:8" ht="15.75" thickBot="1" x14ac:dyDescent="0.3">
      <c r="A16" s="177">
        <v>6283</v>
      </c>
      <c r="B16" s="178" t="s">
        <v>5959</v>
      </c>
      <c r="C16" s="184" t="s">
        <v>5614</v>
      </c>
      <c r="D16" s="179">
        <v>1181750000</v>
      </c>
      <c r="E16" s="179">
        <v>3000000</v>
      </c>
      <c r="F16" s="184" t="s">
        <v>5614</v>
      </c>
      <c r="G16" s="184" t="s">
        <v>5614</v>
      </c>
      <c r="H16" s="179">
        <v>904600000</v>
      </c>
    </row>
    <row r="17" spans="1:8" ht="15.75" thickBot="1" x14ac:dyDescent="0.3">
      <c r="A17" s="180">
        <v>62830700</v>
      </c>
      <c r="B17" s="181" t="s">
        <v>5960</v>
      </c>
      <c r="C17" s="183" t="s">
        <v>5614</v>
      </c>
      <c r="D17" s="182">
        <v>5000000</v>
      </c>
      <c r="E17" s="183" t="s">
        <v>5614</v>
      </c>
      <c r="F17" s="183" t="s">
        <v>5614</v>
      </c>
      <c r="G17" s="183" t="s">
        <v>5614</v>
      </c>
      <c r="H17" s="183" t="s">
        <v>5614</v>
      </c>
    </row>
    <row r="18" spans="1:8" ht="15.75" thickBot="1" x14ac:dyDescent="0.3">
      <c r="A18" s="180">
        <v>62830800</v>
      </c>
      <c r="B18" s="181" t="s">
        <v>5970</v>
      </c>
      <c r="C18" s="183" t="s">
        <v>5614</v>
      </c>
      <c r="D18" s="183" t="s">
        <v>5614</v>
      </c>
      <c r="E18" s="183" t="s">
        <v>5614</v>
      </c>
      <c r="F18" s="183" t="s">
        <v>5614</v>
      </c>
      <c r="G18" s="183" t="s">
        <v>5614</v>
      </c>
      <c r="H18" s="182">
        <v>5000000</v>
      </c>
    </row>
    <row r="19" spans="1:8" ht="15.75" thickBot="1" x14ac:dyDescent="0.3">
      <c r="A19" s="180">
        <v>62831100</v>
      </c>
      <c r="B19" s="181" t="s">
        <v>5961</v>
      </c>
      <c r="C19" s="183" t="s">
        <v>5614</v>
      </c>
      <c r="D19" s="183" t="s">
        <v>5614</v>
      </c>
      <c r="E19" s="183" t="s">
        <v>5614</v>
      </c>
      <c r="F19" s="183" t="s">
        <v>5614</v>
      </c>
      <c r="G19" s="183" t="s">
        <v>5614</v>
      </c>
      <c r="H19" s="182">
        <v>300000</v>
      </c>
    </row>
    <row r="20" spans="1:8" ht="15.75" thickBot="1" x14ac:dyDescent="0.3">
      <c r="A20" s="180">
        <v>62831200</v>
      </c>
      <c r="B20" s="181" t="s">
        <v>5962</v>
      </c>
      <c r="C20" s="183" t="s">
        <v>5614</v>
      </c>
      <c r="D20" s="182">
        <v>3850000</v>
      </c>
      <c r="E20" s="182">
        <v>1000000</v>
      </c>
      <c r="F20" s="183" t="s">
        <v>5614</v>
      </c>
      <c r="G20" s="183" t="s">
        <v>5614</v>
      </c>
      <c r="H20" s="182">
        <v>4600000</v>
      </c>
    </row>
    <row r="21" spans="1:8" ht="15.75" thickBot="1" x14ac:dyDescent="0.3">
      <c r="A21" s="180">
        <v>62831300</v>
      </c>
      <c r="B21" s="181" t="s">
        <v>5963</v>
      </c>
      <c r="C21" s="183" t="s">
        <v>5614</v>
      </c>
      <c r="D21" s="182">
        <v>3850000</v>
      </c>
      <c r="E21" s="182">
        <v>1000000</v>
      </c>
      <c r="F21" s="183" t="s">
        <v>5614</v>
      </c>
      <c r="G21" s="183" t="s">
        <v>5614</v>
      </c>
      <c r="H21" s="182">
        <v>4600000</v>
      </c>
    </row>
    <row r="22" spans="1:8" ht="15.75" thickBot="1" x14ac:dyDescent="0.3">
      <c r="A22" s="180">
        <v>62831400</v>
      </c>
      <c r="B22" s="181" t="s">
        <v>5964</v>
      </c>
      <c r="C22" s="183" t="s">
        <v>5614</v>
      </c>
      <c r="D22" s="182">
        <v>1169050000</v>
      </c>
      <c r="E22" s="182">
        <v>1000000</v>
      </c>
      <c r="F22" s="183" t="s">
        <v>5614</v>
      </c>
      <c r="G22" s="183" t="s">
        <v>5614</v>
      </c>
      <c r="H22" s="182">
        <v>890100000</v>
      </c>
    </row>
    <row r="23" spans="1:8" ht="15.75" thickBot="1" x14ac:dyDescent="0.3">
      <c r="A23" s="177">
        <v>6284</v>
      </c>
      <c r="B23" s="178" t="s">
        <v>5965</v>
      </c>
      <c r="C23" s="179">
        <v>25373841838.540001</v>
      </c>
      <c r="D23" s="179">
        <v>126739350552.95</v>
      </c>
      <c r="E23" s="179">
        <v>28858161729.959999</v>
      </c>
      <c r="F23" s="184" t="s">
        <v>5614</v>
      </c>
      <c r="G23" s="184" t="s">
        <v>5614</v>
      </c>
      <c r="H23" s="179">
        <v>143792724386.06</v>
      </c>
    </row>
    <row r="24" spans="1:8" ht="15.75" thickBot="1" x14ac:dyDescent="0.3">
      <c r="A24" s="180">
        <v>62841900</v>
      </c>
      <c r="B24" s="181" t="s">
        <v>5966</v>
      </c>
      <c r="C24" s="182">
        <v>25334209838.540001</v>
      </c>
      <c r="D24" s="182">
        <v>126626449929.17</v>
      </c>
      <c r="E24" s="182">
        <v>28823350785.959999</v>
      </c>
      <c r="F24" s="183" t="s">
        <v>5614</v>
      </c>
      <c r="G24" s="183" t="s">
        <v>5614</v>
      </c>
      <c r="H24" s="182">
        <v>143655866861.01001</v>
      </c>
    </row>
    <row r="25" spans="1:8" ht="15.75" thickBot="1" x14ac:dyDescent="0.3">
      <c r="A25" s="180">
        <v>62842000</v>
      </c>
      <c r="B25" s="181" t="s">
        <v>5967</v>
      </c>
      <c r="C25" s="182">
        <v>39632000</v>
      </c>
      <c r="D25" s="182">
        <v>112900623.78</v>
      </c>
      <c r="E25" s="182">
        <v>34810944</v>
      </c>
      <c r="F25" s="183" t="s">
        <v>5614</v>
      </c>
      <c r="G25" s="183" t="s">
        <v>5614</v>
      </c>
      <c r="H25" s="182">
        <v>136857525.05000001</v>
      </c>
    </row>
    <row r="26" spans="1:8" x14ac:dyDescent="0.25">
      <c r="A26" s="150"/>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9"/>
  <sheetViews>
    <sheetView topLeftCell="A157" workbookViewId="0">
      <selection activeCell="I155" sqref="I155"/>
    </sheetView>
  </sheetViews>
  <sheetFormatPr defaultRowHeight="11.25" x14ac:dyDescent="0.15"/>
  <cols>
    <col min="1" max="1" width="13.140625" style="58" bestFit="1" customWidth="1"/>
    <col min="2" max="2" width="53.5703125" style="111" customWidth="1"/>
    <col min="3" max="5" width="18.42578125" style="51" bestFit="1" customWidth="1"/>
    <col min="6" max="6" width="19.5703125" style="51" bestFit="1" customWidth="1"/>
    <col min="7" max="8" width="9.140625" style="51"/>
    <col min="9" max="9" width="18.7109375" style="51" bestFit="1" customWidth="1"/>
    <col min="10" max="16384" width="9.140625" style="51"/>
  </cols>
  <sheetData>
    <row r="1" spans="1:6" x14ac:dyDescent="0.15">
      <c r="A1" s="215" t="s">
        <v>4417</v>
      </c>
      <c r="B1" s="215"/>
      <c r="C1" s="215"/>
      <c r="D1" s="215"/>
      <c r="E1" s="215"/>
      <c r="F1" s="215"/>
    </row>
    <row r="2" spans="1:6" ht="10.5" customHeight="1" x14ac:dyDescent="0.15">
      <c r="A2" s="215" t="s">
        <v>5036</v>
      </c>
      <c r="B2" s="215"/>
      <c r="C2" s="215"/>
      <c r="D2" s="215"/>
      <c r="E2" s="215"/>
      <c r="F2" s="215"/>
    </row>
    <row r="3" spans="1:6" x14ac:dyDescent="0.15">
      <c r="A3" s="216" t="s">
        <v>5034</v>
      </c>
      <c r="B3" s="216"/>
      <c r="C3" s="216"/>
      <c r="D3" s="216"/>
      <c r="E3" s="216"/>
      <c r="F3" s="216"/>
    </row>
    <row r="4" spans="1:6" x14ac:dyDescent="0.15">
      <c r="A4" s="98" t="s">
        <v>2</v>
      </c>
      <c r="B4" s="98" t="s">
        <v>5002</v>
      </c>
      <c r="C4" s="99" t="s">
        <v>5003</v>
      </c>
      <c r="D4" s="99" t="s">
        <v>4447</v>
      </c>
      <c r="E4" s="99" t="s">
        <v>5005</v>
      </c>
      <c r="F4" s="99" t="s">
        <v>5006</v>
      </c>
    </row>
    <row r="5" spans="1:6" x14ac:dyDescent="0.15">
      <c r="A5" s="100"/>
      <c r="B5" s="94" t="s">
        <v>5007</v>
      </c>
      <c r="C5" s="94"/>
      <c r="D5" s="94"/>
      <c r="E5" s="94"/>
      <c r="F5" s="94"/>
    </row>
    <row r="6" spans="1:6" x14ac:dyDescent="0.15">
      <c r="A6" s="53" t="s">
        <v>4755</v>
      </c>
      <c r="B6" s="101" t="s">
        <v>4509</v>
      </c>
      <c r="C6" s="55">
        <v>208989908.63999999</v>
      </c>
      <c r="D6" s="55">
        <v>1245598000</v>
      </c>
      <c r="E6" s="57">
        <v>0</v>
      </c>
      <c r="F6" s="55">
        <f t="shared" ref="F6:F41" si="0">SUM(C6:E6)</f>
        <v>1454587908.6399999</v>
      </c>
    </row>
    <row r="7" spans="1:6" x14ac:dyDescent="0.15">
      <c r="A7" s="53" t="s">
        <v>4746</v>
      </c>
      <c r="B7" s="101" t="s">
        <v>4500</v>
      </c>
      <c r="C7" s="55">
        <v>54725482.479999997</v>
      </c>
      <c r="D7" s="55">
        <v>318375000</v>
      </c>
      <c r="E7" s="57">
        <v>0</v>
      </c>
      <c r="F7" s="55">
        <f t="shared" si="0"/>
        <v>373100482.48000002</v>
      </c>
    </row>
    <row r="8" spans="1:6" x14ac:dyDescent="0.15">
      <c r="A8" s="53" t="s">
        <v>4702</v>
      </c>
      <c r="B8" s="101" t="s">
        <v>4457</v>
      </c>
      <c r="C8" s="57">
        <v>0</v>
      </c>
      <c r="D8" s="55">
        <v>100000000</v>
      </c>
      <c r="E8" s="57">
        <v>0</v>
      </c>
      <c r="F8" s="55">
        <f t="shared" si="0"/>
        <v>100000000</v>
      </c>
    </row>
    <row r="9" spans="1:6" x14ac:dyDescent="0.15">
      <c r="A9" s="53" t="s">
        <v>4932</v>
      </c>
      <c r="B9" s="101" t="s">
        <v>4670</v>
      </c>
      <c r="C9" s="57">
        <v>0</v>
      </c>
      <c r="D9" s="55">
        <v>83000000</v>
      </c>
      <c r="E9" s="57">
        <v>0</v>
      </c>
      <c r="F9" s="55">
        <f t="shared" si="0"/>
        <v>83000000</v>
      </c>
    </row>
    <row r="10" spans="1:6" x14ac:dyDescent="0.15">
      <c r="A10" s="53" t="s">
        <v>4959</v>
      </c>
      <c r="B10" s="101" t="s">
        <v>4696</v>
      </c>
      <c r="C10" s="57">
        <v>0</v>
      </c>
      <c r="D10" s="55">
        <v>29000000</v>
      </c>
      <c r="E10" s="57">
        <v>0</v>
      </c>
      <c r="F10" s="55">
        <f t="shared" si="0"/>
        <v>29000000</v>
      </c>
    </row>
    <row r="11" spans="1:6" x14ac:dyDescent="0.15">
      <c r="A11" s="53" t="s">
        <v>4958</v>
      </c>
      <c r="B11" s="101" t="s">
        <v>4695</v>
      </c>
      <c r="C11" s="57">
        <v>0</v>
      </c>
      <c r="D11" s="55">
        <v>48000000</v>
      </c>
      <c r="E11" s="57">
        <v>0</v>
      </c>
      <c r="F11" s="55">
        <f t="shared" si="0"/>
        <v>48000000</v>
      </c>
    </row>
    <row r="12" spans="1:6" x14ac:dyDescent="0.15">
      <c r="A12" s="53" t="s">
        <v>4953</v>
      </c>
      <c r="B12" s="101" t="s">
        <v>4690</v>
      </c>
      <c r="C12" s="57">
        <v>0</v>
      </c>
      <c r="D12" s="55">
        <v>50000000</v>
      </c>
      <c r="E12" s="57">
        <v>0</v>
      </c>
      <c r="F12" s="55">
        <f t="shared" si="0"/>
        <v>50000000</v>
      </c>
    </row>
    <row r="13" spans="1:6" x14ac:dyDescent="0.15">
      <c r="A13" s="53" t="s">
        <v>4750</v>
      </c>
      <c r="B13" s="101" t="s">
        <v>4504</v>
      </c>
      <c r="C13" s="55">
        <v>13771826.119999999</v>
      </c>
      <c r="D13" s="55">
        <v>13850000</v>
      </c>
      <c r="E13" s="57">
        <v>0</v>
      </c>
      <c r="F13" s="55">
        <f t="shared" si="0"/>
        <v>27621826.119999997</v>
      </c>
    </row>
    <row r="14" spans="1:6" x14ac:dyDescent="0.15">
      <c r="A14" s="53" t="s">
        <v>4957</v>
      </c>
      <c r="B14" s="101" t="s">
        <v>4694</v>
      </c>
      <c r="C14" s="57">
        <v>0</v>
      </c>
      <c r="D14" s="55">
        <v>14000000</v>
      </c>
      <c r="E14" s="57">
        <v>0</v>
      </c>
      <c r="F14" s="55">
        <f t="shared" si="0"/>
        <v>14000000</v>
      </c>
    </row>
    <row r="15" spans="1:6" x14ac:dyDescent="0.15">
      <c r="A15" s="53" t="s">
        <v>4754</v>
      </c>
      <c r="B15" s="101" t="s">
        <v>4508</v>
      </c>
      <c r="C15" s="57">
        <v>0</v>
      </c>
      <c r="D15" s="55">
        <v>30000000</v>
      </c>
      <c r="E15" s="57">
        <v>0</v>
      </c>
      <c r="F15" s="55">
        <f t="shared" si="0"/>
        <v>30000000</v>
      </c>
    </row>
    <row r="16" spans="1:6" x14ac:dyDescent="0.15">
      <c r="A16" s="53" t="s">
        <v>4759</v>
      </c>
      <c r="B16" s="101" t="s">
        <v>4513</v>
      </c>
      <c r="C16" s="55">
        <v>87406849.150000006</v>
      </c>
      <c r="D16" s="55">
        <v>362000000</v>
      </c>
      <c r="E16" s="57">
        <v>0</v>
      </c>
      <c r="F16" s="55">
        <f t="shared" si="0"/>
        <v>449406849.14999998</v>
      </c>
    </row>
    <row r="17" spans="1:6" x14ac:dyDescent="0.15">
      <c r="A17" s="53" t="s">
        <v>4411</v>
      </c>
      <c r="B17" s="101" t="s">
        <v>4392</v>
      </c>
      <c r="C17" s="55">
        <v>1031265157.61</v>
      </c>
      <c r="D17" s="55">
        <v>73262500</v>
      </c>
      <c r="E17" s="55">
        <v>400000000</v>
      </c>
      <c r="F17" s="55">
        <f t="shared" si="0"/>
        <v>1504527657.6100001</v>
      </c>
    </row>
    <row r="18" spans="1:6" x14ac:dyDescent="0.15">
      <c r="A18" s="53" t="s">
        <v>4762</v>
      </c>
      <c r="B18" s="101" t="s">
        <v>4516</v>
      </c>
      <c r="C18" s="55">
        <v>61124480.549999997</v>
      </c>
      <c r="D18" s="55">
        <v>41158750</v>
      </c>
      <c r="E18" s="57">
        <v>0</v>
      </c>
      <c r="F18" s="55">
        <f t="shared" si="0"/>
        <v>102283230.55</v>
      </c>
    </row>
    <row r="19" spans="1:6" x14ac:dyDescent="0.15">
      <c r="A19" s="53" t="s">
        <v>4764</v>
      </c>
      <c r="B19" s="101" t="s">
        <v>4518</v>
      </c>
      <c r="C19" s="55">
        <v>10568490.529999999</v>
      </c>
      <c r="D19" s="55">
        <v>15400000</v>
      </c>
      <c r="E19" s="57">
        <v>0</v>
      </c>
      <c r="F19" s="55">
        <f t="shared" si="0"/>
        <v>25968490.530000001</v>
      </c>
    </row>
    <row r="20" spans="1:6" x14ac:dyDescent="0.15">
      <c r="A20" s="53" t="s">
        <v>4766</v>
      </c>
      <c r="B20" s="101" t="s">
        <v>4520</v>
      </c>
      <c r="C20" s="55">
        <v>17576525.050000001</v>
      </c>
      <c r="D20" s="55">
        <v>54500000</v>
      </c>
      <c r="E20" s="57">
        <v>0</v>
      </c>
      <c r="F20" s="55">
        <f t="shared" si="0"/>
        <v>72076525.049999997</v>
      </c>
    </row>
    <row r="21" spans="1:6" x14ac:dyDescent="0.15">
      <c r="A21" s="53" t="s">
        <v>4769</v>
      </c>
      <c r="B21" s="101" t="s">
        <v>4523</v>
      </c>
      <c r="C21" s="55">
        <v>40812878.939999998</v>
      </c>
      <c r="D21" s="55">
        <v>25000000</v>
      </c>
      <c r="E21" s="57">
        <v>0</v>
      </c>
      <c r="F21" s="55">
        <f t="shared" si="0"/>
        <v>65812878.939999998</v>
      </c>
    </row>
    <row r="22" spans="1:6" x14ac:dyDescent="0.15">
      <c r="A22" s="53" t="s">
        <v>4407</v>
      </c>
      <c r="B22" s="101" t="s">
        <v>4388</v>
      </c>
      <c r="C22" s="55">
        <v>41370509.75</v>
      </c>
      <c r="D22" s="55">
        <v>23400000</v>
      </c>
      <c r="E22" s="55">
        <v>100000000</v>
      </c>
      <c r="F22" s="55">
        <f t="shared" si="0"/>
        <v>164770509.75</v>
      </c>
    </row>
    <row r="23" spans="1:6" x14ac:dyDescent="0.15">
      <c r="A23" s="53" t="s">
        <v>4773</v>
      </c>
      <c r="B23" s="101" t="s">
        <v>4525</v>
      </c>
      <c r="C23" s="57">
        <v>0</v>
      </c>
      <c r="D23" s="55">
        <v>41396250</v>
      </c>
      <c r="E23" s="57">
        <v>0</v>
      </c>
      <c r="F23" s="55">
        <f t="shared" si="0"/>
        <v>41396250</v>
      </c>
    </row>
    <row r="24" spans="1:6" x14ac:dyDescent="0.15">
      <c r="A24" s="53" t="s">
        <v>4774</v>
      </c>
      <c r="B24" s="101" t="s">
        <v>4526</v>
      </c>
      <c r="C24" s="57">
        <v>0</v>
      </c>
      <c r="D24" s="55">
        <v>48550000</v>
      </c>
      <c r="E24" s="57">
        <v>0</v>
      </c>
      <c r="F24" s="55">
        <f t="shared" si="0"/>
        <v>48550000</v>
      </c>
    </row>
    <row r="25" spans="1:6" x14ac:dyDescent="0.15">
      <c r="A25" s="53" t="s">
        <v>4775</v>
      </c>
      <c r="B25" s="101" t="s">
        <v>4527</v>
      </c>
      <c r="C25" s="55">
        <v>39325804.060000002</v>
      </c>
      <c r="D25" s="55">
        <v>27350000</v>
      </c>
      <c r="E25" s="55">
        <v>40000000</v>
      </c>
      <c r="F25" s="55">
        <f t="shared" si="0"/>
        <v>106675804.06</v>
      </c>
    </row>
    <row r="26" spans="1:6" ht="22.5" x14ac:dyDescent="0.15">
      <c r="A26" s="53" t="s">
        <v>4941</v>
      </c>
      <c r="B26" s="101" t="s">
        <v>4678</v>
      </c>
      <c r="C26" s="57">
        <v>0</v>
      </c>
      <c r="D26" s="55">
        <v>39000000</v>
      </c>
      <c r="E26" s="57">
        <v>0</v>
      </c>
      <c r="F26" s="55">
        <f t="shared" si="0"/>
        <v>39000000</v>
      </c>
    </row>
    <row r="27" spans="1:6" ht="22.5" x14ac:dyDescent="0.15">
      <c r="A27" s="53" t="s">
        <v>5016</v>
      </c>
      <c r="B27" s="101" t="s">
        <v>5008</v>
      </c>
      <c r="C27" s="57">
        <v>0</v>
      </c>
      <c r="D27" s="55">
        <v>400000000</v>
      </c>
      <c r="E27" s="57">
        <v>0</v>
      </c>
      <c r="F27" s="55">
        <f t="shared" si="0"/>
        <v>400000000</v>
      </c>
    </row>
    <row r="28" spans="1:6" x14ac:dyDescent="0.15">
      <c r="A28" s="53" t="s">
        <v>5017</v>
      </c>
      <c r="B28" s="101" t="s">
        <v>5009</v>
      </c>
      <c r="C28" s="55">
        <v>781887412.47000003</v>
      </c>
      <c r="D28" s="57">
        <v>0</v>
      </c>
      <c r="E28" s="55">
        <v>117939563.26000001</v>
      </c>
      <c r="F28" s="55">
        <f t="shared" si="0"/>
        <v>899826975.73000002</v>
      </c>
    </row>
    <row r="29" spans="1:6" x14ac:dyDescent="0.15">
      <c r="A29" s="53" t="s">
        <v>5018</v>
      </c>
      <c r="B29" s="101" t="s">
        <v>4971</v>
      </c>
      <c r="C29" s="55">
        <v>4180900646.71</v>
      </c>
      <c r="D29" s="55">
        <v>1286758433</v>
      </c>
      <c r="E29" s="57">
        <v>0</v>
      </c>
      <c r="F29" s="55">
        <f t="shared" si="0"/>
        <v>5467659079.71</v>
      </c>
    </row>
    <row r="30" spans="1:6" x14ac:dyDescent="0.15">
      <c r="A30" s="53" t="s">
        <v>4781</v>
      </c>
      <c r="B30" s="101" t="s">
        <v>4531</v>
      </c>
      <c r="C30" s="57">
        <v>0</v>
      </c>
      <c r="D30" s="55">
        <v>30000000</v>
      </c>
      <c r="E30" s="57">
        <v>0</v>
      </c>
      <c r="F30" s="55">
        <f t="shared" si="0"/>
        <v>30000000</v>
      </c>
    </row>
    <row r="31" spans="1:6" x14ac:dyDescent="0.15">
      <c r="A31" s="53" t="s">
        <v>4783</v>
      </c>
      <c r="B31" s="101" t="s">
        <v>4533</v>
      </c>
      <c r="C31" s="55">
        <v>372689134.51999998</v>
      </c>
      <c r="D31" s="55">
        <v>1850000000</v>
      </c>
      <c r="E31" s="57">
        <v>0</v>
      </c>
      <c r="F31" s="55">
        <f t="shared" si="0"/>
        <v>2222689134.52</v>
      </c>
    </row>
    <row r="32" spans="1:6" x14ac:dyDescent="0.15">
      <c r="A32" s="53" t="s">
        <v>4409</v>
      </c>
      <c r="B32" s="101" t="s">
        <v>4390</v>
      </c>
      <c r="C32" s="55">
        <v>26061845.359999999</v>
      </c>
      <c r="D32" s="55">
        <v>46258000</v>
      </c>
      <c r="E32" s="55">
        <v>400000</v>
      </c>
      <c r="F32" s="55">
        <f t="shared" si="0"/>
        <v>72719845.359999999</v>
      </c>
    </row>
    <row r="33" spans="1:6" x14ac:dyDescent="0.15">
      <c r="A33" s="53" t="s">
        <v>4791</v>
      </c>
      <c r="B33" s="101" t="s">
        <v>4541</v>
      </c>
      <c r="C33" s="57">
        <v>0</v>
      </c>
      <c r="D33" s="55">
        <v>10000000</v>
      </c>
      <c r="E33" s="57">
        <v>0</v>
      </c>
      <c r="F33" s="55">
        <f t="shared" si="0"/>
        <v>10000000</v>
      </c>
    </row>
    <row r="34" spans="1:6" x14ac:dyDescent="0.15">
      <c r="A34" s="53" t="s">
        <v>4792</v>
      </c>
      <c r="B34" s="101" t="s">
        <v>4542</v>
      </c>
      <c r="C34" s="57">
        <v>0</v>
      </c>
      <c r="D34" s="55">
        <v>90600000</v>
      </c>
      <c r="E34" s="57">
        <v>0</v>
      </c>
      <c r="F34" s="55">
        <f t="shared" si="0"/>
        <v>90600000</v>
      </c>
    </row>
    <row r="35" spans="1:6" x14ac:dyDescent="0.15">
      <c r="A35" s="53" t="s">
        <v>4793</v>
      </c>
      <c r="B35" s="101" t="s">
        <v>4543</v>
      </c>
      <c r="C35" s="57">
        <v>0</v>
      </c>
      <c r="D35" s="55">
        <v>70211000</v>
      </c>
      <c r="E35" s="57">
        <v>0</v>
      </c>
      <c r="F35" s="55">
        <f t="shared" si="0"/>
        <v>70211000</v>
      </c>
    </row>
    <row r="36" spans="1:6" x14ac:dyDescent="0.15">
      <c r="A36" s="53" t="s">
        <v>4794</v>
      </c>
      <c r="B36" s="101" t="s">
        <v>4544</v>
      </c>
      <c r="C36" s="55">
        <v>217708746.47</v>
      </c>
      <c r="D36" s="55">
        <v>624000000</v>
      </c>
      <c r="E36" s="57">
        <v>0</v>
      </c>
      <c r="F36" s="55">
        <f t="shared" si="0"/>
        <v>841708746.47000003</v>
      </c>
    </row>
    <row r="37" spans="1:6" x14ac:dyDescent="0.15">
      <c r="A37" s="53" t="s">
        <v>4962</v>
      </c>
      <c r="B37" s="101" t="s">
        <v>4699</v>
      </c>
      <c r="C37" s="55">
        <v>176001011.71000001</v>
      </c>
      <c r="D37" s="55">
        <v>98000000</v>
      </c>
      <c r="E37" s="55">
        <v>53400000</v>
      </c>
      <c r="F37" s="55">
        <f t="shared" si="0"/>
        <v>327401011.71000004</v>
      </c>
    </row>
    <row r="38" spans="1:6" x14ac:dyDescent="0.15">
      <c r="A38" s="53" t="s">
        <v>4795</v>
      </c>
      <c r="B38" s="101" t="s">
        <v>4545</v>
      </c>
      <c r="C38" s="55">
        <v>50389510.280000001</v>
      </c>
      <c r="D38" s="55">
        <v>46648000</v>
      </c>
      <c r="E38" s="57">
        <v>0</v>
      </c>
      <c r="F38" s="55">
        <f t="shared" si="0"/>
        <v>97037510.280000001</v>
      </c>
    </row>
    <row r="39" spans="1:6" x14ac:dyDescent="0.15">
      <c r="A39" s="53" t="s">
        <v>5019</v>
      </c>
      <c r="B39" s="101" t="s">
        <v>4972</v>
      </c>
      <c r="C39" s="57">
        <v>0</v>
      </c>
      <c r="D39" s="57">
        <v>0</v>
      </c>
      <c r="E39" s="55">
        <v>122000000</v>
      </c>
      <c r="F39" s="55">
        <f t="shared" si="0"/>
        <v>122000000</v>
      </c>
    </row>
    <row r="40" spans="1:6" x14ac:dyDescent="0.15">
      <c r="A40" s="53" t="s">
        <v>4798</v>
      </c>
      <c r="B40" s="101" t="s">
        <v>4547</v>
      </c>
      <c r="C40" s="55">
        <v>17693910.460000001</v>
      </c>
      <c r="D40" s="55">
        <v>17175000</v>
      </c>
      <c r="E40" s="57">
        <v>0</v>
      </c>
      <c r="F40" s="55">
        <f t="shared" si="0"/>
        <v>34868910.460000001</v>
      </c>
    </row>
    <row r="41" spans="1:6" ht="15.75" customHeight="1" x14ac:dyDescent="0.15">
      <c r="A41" s="53" t="s">
        <v>5020</v>
      </c>
      <c r="B41" s="101" t="s">
        <v>4973</v>
      </c>
      <c r="C41" s="57">
        <v>0</v>
      </c>
      <c r="D41" s="57">
        <v>0</v>
      </c>
      <c r="E41" s="55">
        <v>2000000</v>
      </c>
      <c r="F41" s="55">
        <f t="shared" si="0"/>
        <v>2000000</v>
      </c>
    </row>
    <row r="42" spans="1:6" ht="16.5" customHeight="1" x14ac:dyDescent="0.15">
      <c r="A42" s="218" t="s">
        <v>5037</v>
      </c>
      <c r="B42" s="218"/>
      <c r="C42" s="218"/>
      <c r="D42" s="218"/>
      <c r="E42" s="218"/>
      <c r="F42" s="218"/>
    </row>
    <row r="43" spans="1:6" x14ac:dyDescent="0.15">
      <c r="A43" s="53" t="s">
        <v>5021</v>
      </c>
      <c r="B43" s="101" t="s">
        <v>4974</v>
      </c>
      <c r="C43" s="57">
        <v>0</v>
      </c>
      <c r="D43" s="57">
        <v>0</v>
      </c>
      <c r="E43" s="55">
        <v>3000000</v>
      </c>
      <c r="F43" s="55">
        <f t="shared" ref="F43:F58" si="1">SUM(C43:E43)</f>
        <v>3000000</v>
      </c>
    </row>
    <row r="44" spans="1:6" ht="22.5" x14ac:dyDescent="0.15">
      <c r="A44" s="53" t="s">
        <v>4946</v>
      </c>
      <c r="B44" s="101" t="s">
        <v>4683</v>
      </c>
      <c r="C44" s="57">
        <v>0</v>
      </c>
      <c r="D44" s="57">
        <v>0</v>
      </c>
      <c r="E44" s="55">
        <v>600000000</v>
      </c>
      <c r="F44" s="55">
        <f t="shared" si="1"/>
        <v>600000000</v>
      </c>
    </row>
    <row r="45" spans="1:6" x14ac:dyDescent="0.15">
      <c r="A45" s="53" t="s">
        <v>4799</v>
      </c>
      <c r="B45" s="101" t="s">
        <v>4548</v>
      </c>
      <c r="C45" s="57">
        <v>0</v>
      </c>
      <c r="D45" s="55">
        <v>4940000</v>
      </c>
      <c r="E45" s="57">
        <v>0</v>
      </c>
      <c r="F45" s="55">
        <f t="shared" si="1"/>
        <v>4940000</v>
      </c>
    </row>
    <row r="46" spans="1:6" x14ac:dyDescent="0.15">
      <c r="A46" s="53" t="s">
        <v>4800</v>
      </c>
      <c r="B46" s="101" t="s">
        <v>4549</v>
      </c>
      <c r="C46" s="57">
        <v>0</v>
      </c>
      <c r="D46" s="55">
        <v>48000000</v>
      </c>
      <c r="E46" s="57">
        <v>0</v>
      </c>
      <c r="F46" s="55">
        <f t="shared" si="1"/>
        <v>48000000</v>
      </c>
    </row>
    <row r="47" spans="1:6" x14ac:dyDescent="0.15">
      <c r="A47" s="53" t="s">
        <v>5022</v>
      </c>
      <c r="B47" s="101" t="s">
        <v>4975</v>
      </c>
      <c r="C47" s="57">
        <v>0</v>
      </c>
      <c r="D47" s="57">
        <v>0</v>
      </c>
      <c r="E47" s="55">
        <v>2500000</v>
      </c>
      <c r="F47" s="55">
        <f t="shared" si="1"/>
        <v>2500000</v>
      </c>
    </row>
    <row r="48" spans="1:6" x14ac:dyDescent="0.15">
      <c r="A48" s="53" t="s">
        <v>4801</v>
      </c>
      <c r="B48" s="101" t="s">
        <v>4550</v>
      </c>
      <c r="C48" s="57">
        <v>0</v>
      </c>
      <c r="D48" s="55">
        <v>2600000</v>
      </c>
      <c r="E48" s="57">
        <v>0</v>
      </c>
      <c r="F48" s="55">
        <f t="shared" si="1"/>
        <v>2600000</v>
      </c>
    </row>
    <row r="49" spans="1:6" x14ac:dyDescent="0.15">
      <c r="A49" s="53" t="s">
        <v>4802</v>
      </c>
      <c r="B49" s="101" t="s">
        <v>4551</v>
      </c>
      <c r="C49" s="57">
        <v>0</v>
      </c>
      <c r="D49" s="55">
        <v>27400000</v>
      </c>
      <c r="E49" s="57">
        <v>0</v>
      </c>
      <c r="F49" s="55">
        <f t="shared" si="1"/>
        <v>27400000</v>
      </c>
    </row>
    <row r="50" spans="1:6" x14ac:dyDescent="0.15">
      <c r="A50" s="53" t="s">
        <v>4803</v>
      </c>
      <c r="B50" s="101" t="s">
        <v>4552</v>
      </c>
      <c r="C50" s="55">
        <v>172988836.53999999</v>
      </c>
      <c r="D50" s="55">
        <v>126000000</v>
      </c>
      <c r="E50" s="55">
        <v>6000000</v>
      </c>
      <c r="F50" s="55">
        <f t="shared" si="1"/>
        <v>304988836.53999996</v>
      </c>
    </row>
    <row r="51" spans="1:6" ht="22.5" x14ac:dyDescent="0.15">
      <c r="A51" s="53" t="s">
        <v>4805</v>
      </c>
      <c r="B51" s="101" t="s">
        <v>4554</v>
      </c>
      <c r="C51" s="57">
        <v>0</v>
      </c>
      <c r="D51" s="55">
        <v>4000000</v>
      </c>
      <c r="E51" s="57">
        <v>0</v>
      </c>
      <c r="F51" s="55">
        <f t="shared" si="1"/>
        <v>4000000</v>
      </c>
    </row>
    <row r="52" spans="1:6" x14ac:dyDescent="0.15">
      <c r="A52" s="53" t="s">
        <v>4933</v>
      </c>
      <c r="B52" s="101" t="s">
        <v>4671</v>
      </c>
      <c r="C52" s="57">
        <v>0</v>
      </c>
      <c r="D52" s="55">
        <v>16000000</v>
      </c>
      <c r="E52" s="57">
        <v>0</v>
      </c>
      <c r="F52" s="55">
        <f t="shared" si="1"/>
        <v>16000000</v>
      </c>
    </row>
    <row r="53" spans="1:6" x14ac:dyDescent="0.15">
      <c r="A53" s="53" t="s">
        <v>4415</v>
      </c>
      <c r="B53" s="101" t="s">
        <v>4396</v>
      </c>
      <c r="C53" s="55">
        <v>17499188.34</v>
      </c>
      <c r="D53" s="55">
        <v>95400000</v>
      </c>
      <c r="E53" s="55">
        <v>15000000</v>
      </c>
      <c r="F53" s="55">
        <f t="shared" si="1"/>
        <v>127899188.34</v>
      </c>
    </row>
    <row r="54" spans="1:6" x14ac:dyDescent="0.15">
      <c r="A54" s="53" t="s">
        <v>4813</v>
      </c>
      <c r="B54" s="101" t="s">
        <v>4562</v>
      </c>
      <c r="C54" s="55">
        <v>110905922.48999999</v>
      </c>
      <c r="D54" s="55">
        <v>43000000</v>
      </c>
      <c r="E54" s="57">
        <v>0</v>
      </c>
      <c r="F54" s="55">
        <f t="shared" si="1"/>
        <v>153905922.49000001</v>
      </c>
    </row>
    <row r="55" spans="1:6" x14ac:dyDescent="0.15">
      <c r="A55" s="53" t="s">
        <v>4815</v>
      </c>
      <c r="B55" s="101" t="s">
        <v>4564</v>
      </c>
      <c r="C55" s="55">
        <v>79057027.739999995</v>
      </c>
      <c r="D55" s="55">
        <v>27525000</v>
      </c>
      <c r="E55" s="57">
        <v>0</v>
      </c>
      <c r="F55" s="55">
        <f t="shared" si="1"/>
        <v>106582027.73999999</v>
      </c>
    </row>
    <row r="56" spans="1:6" ht="22.5" x14ac:dyDescent="0.15">
      <c r="A56" s="53" t="s">
        <v>4817</v>
      </c>
      <c r="B56" s="101" t="s">
        <v>4566</v>
      </c>
      <c r="C56" s="57">
        <v>0</v>
      </c>
      <c r="D56" s="55">
        <v>4446000</v>
      </c>
      <c r="E56" s="57">
        <v>0</v>
      </c>
      <c r="F56" s="55">
        <f t="shared" si="1"/>
        <v>4446000</v>
      </c>
    </row>
    <row r="57" spans="1:6" x14ac:dyDescent="0.15">
      <c r="A57" s="53" t="s">
        <v>4915</v>
      </c>
      <c r="B57" s="101" t="s">
        <v>4654</v>
      </c>
      <c r="C57" s="55">
        <v>62845979.609999999</v>
      </c>
      <c r="D57" s="55">
        <v>26325000</v>
      </c>
      <c r="E57" s="55">
        <v>2567181000</v>
      </c>
      <c r="F57" s="55">
        <f t="shared" si="1"/>
        <v>2656351979.6100001</v>
      </c>
    </row>
    <row r="58" spans="1:6" x14ac:dyDescent="0.15">
      <c r="A58" s="53" t="s">
        <v>4916</v>
      </c>
      <c r="B58" s="101" t="s">
        <v>4655</v>
      </c>
      <c r="C58" s="57">
        <v>0</v>
      </c>
      <c r="D58" s="55">
        <v>3500000</v>
      </c>
      <c r="E58" s="57">
        <v>0</v>
      </c>
      <c r="F58" s="55">
        <f t="shared" si="1"/>
        <v>3500000</v>
      </c>
    </row>
    <row r="59" spans="1:6" x14ac:dyDescent="0.15">
      <c r="A59" s="102" t="s">
        <v>5010</v>
      </c>
      <c r="B59" s="102"/>
      <c r="C59" s="103">
        <v>7873567085.5799999</v>
      </c>
      <c r="D59" s="103">
        <v>7681626933</v>
      </c>
      <c r="E59" s="103">
        <v>4029420563.2600002</v>
      </c>
      <c r="F59" s="103">
        <f>SUM(F6:F58)</f>
        <v>19584614581.84</v>
      </c>
    </row>
    <row r="60" spans="1:6" x14ac:dyDescent="0.15">
      <c r="A60" s="100"/>
      <c r="B60" s="94" t="s">
        <v>5011</v>
      </c>
      <c r="C60" s="94"/>
      <c r="D60" s="94"/>
      <c r="E60" s="94"/>
      <c r="F60" s="94"/>
    </row>
    <row r="61" spans="1:6" x14ac:dyDescent="0.15">
      <c r="A61" s="53" t="s">
        <v>4922</v>
      </c>
      <c r="B61" s="101" t="s">
        <v>4660</v>
      </c>
      <c r="C61" s="55">
        <v>418536801.95999998</v>
      </c>
      <c r="D61" s="55">
        <v>72050000</v>
      </c>
      <c r="E61" s="57">
        <v>0</v>
      </c>
      <c r="F61" s="55">
        <f t="shared" ref="F61:F79" si="2">SUM(C61:E61)</f>
        <v>490586801.95999998</v>
      </c>
    </row>
    <row r="62" spans="1:6" ht="22.5" x14ac:dyDescent="0.15">
      <c r="A62" s="53" t="s">
        <v>4945</v>
      </c>
      <c r="B62" s="101" t="s">
        <v>4682</v>
      </c>
      <c r="C62" s="57">
        <v>0</v>
      </c>
      <c r="D62" s="55">
        <v>2375000</v>
      </c>
      <c r="E62" s="57">
        <v>0</v>
      </c>
      <c r="F62" s="55">
        <f t="shared" si="2"/>
        <v>2375000</v>
      </c>
    </row>
    <row r="63" spans="1:6" x14ac:dyDescent="0.15">
      <c r="A63" s="53" t="s">
        <v>4961</v>
      </c>
      <c r="B63" s="101" t="s">
        <v>4698</v>
      </c>
      <c r="C63" s="57">
        <v>0</v>
      </c>
      <c r="D63" s="55">
        <v>5000000</v>
      </c>
      <c r="E63" s="57">
        <v>0</v>
      </c>
      <c r="F63" s="55">
        <f t="shared" si="2"/>
        <v>5000000</v>
      </c>
    </row>
    <row r="64" spans="1:6" x14ac:dyDescent="0.15">
      <c r="A64" s="53" t="s">
        <v>4819</v>
      </c>
      <c r="B64" s="101" t="s">
        <v>4567</v>
      </c>
      <c r="C64" s="57">
        <v>0</v>
      </c>
      <c r="D64" s="55">
        <v>950000</v>
      </c>
      <c r="E64" s="57">
        <v>0</v>
      </c>
      <c r="F64" s="55">
        <f t="shared" si="2"/>
        <v>950000</v>
      </c>
    </row>
    <row r="65" spans="1:6" x14ac:dyDescent="0.15">
      <c r="A65" s="53" t="s">
        <v>4820</v>
      </c>
      <c r="B65" s="101" t="s">
        <v>4568</v>
      </c>
      <c r="C65" s="55">
        <v>418536801.95999998</v>
      </c>
      <c r="D65" s="55">
        <v>8631000</v>
      </c>
      <c r="E65" s="57">
        <v>0</v>
      </c>
      <c r="F65" s="55">
        <f t="shared" si="2"/>
        <v>427167801.95999998</v>
      </c>
    </row>
    <row r="66" spans="1:6" x14ac:dyDescent="0.15">
      <c r="A66" s="53" t="s">
        <v>4822</v>
      </c>
      <c r="B66" s="101" t="s">
        <v>4570</v>
      </c>
      <c r="C66" s="57">
        <v>0</v>
      </c>
      <c r="D66" s="55">
        <v>8550000</v>
      </c>
      <c r="E66" s="57">
        <v>0</v>
      </c>
      <c r="F66" s="55">
        <f t="shared" si="2"/>
        <v>8550000</v>
      </c>
    </row>
    <row r="67" spans="1:6" x14ac:dyDescent="0.15">
      <c r="A67" s="53" t="s">
        <v>4823</v>
      </c>
      <c r="B67" s="101" t="s">
        <v>4571</v>
      </c>
      <c r="C67" s="55">
        <v>72757614.269999996</v>
      </c>
      <c r="D67" s="55">
        <v>3500000</v>
      </c>
      <c r="E67" s="57">
        <v>0</v>
      </c>
      <c r="F67" s="55">
        <f t="shared" si="2"/>
        <v>76257614.269999996</v>
      </c>
    </row>
    <row r="68" spans="1:6" x14ac:dyDescent="0.15">
      <c r="A68" s="53" t="s">
        <v>4825</v>
      </c>
      <c r="B68" s="101" t="s">
        <v>4573</v>
      </c>
      <c r="C68" s="57">
        <v>0</v>
      </c>
      <c r="D68" s="55">
        <v>6000000</v>
      </c>
      <c r="E68" s="57">
        <v>0</v>
      </c>
      <c r="F68" s="55">
        <f t="shared" si="2"/>
        <v>6000000</v>
      </c>
    </row>
    <row r="69" spans="1:6" x14ac:dyDescent="0.15">
      <c r="A69" s="53" t="s">
        <v>4826</v>
      </c>
      <c r="B69" s="101" t="s">
        <v>4574</v>
      </c>
      <c r="C69" s="57">
        <v>0</v>
      </c>
      <c r="D69" s="55">
        <v>4940000</v>
      </c>
      <c r="E69" s="57">
        <v>0</v>
      </c>
      <c r="F69" s="55">
        <f t="shared" si="2"/>
        <v>4940000</v>
      </c>
    </row>
    <row r="70" spans="1:6" ht="22.5" x14ac:dyDescent="0.15">
      <c r="A70" s="53" t="s">
        <v>4763</v>
      </c>
      <c r="B70" s="101" t="s">
        <v>4517</v>
      </c>
      <c r="C70" s="57">
        <v>0</v>
      </c>
      <c r="D70" s="55">
        <v>3705000</v>
      </c>
      <c r="E70" s="57">
        <v>0</v>
      </c>
      <c r="F70" s="55">
        <f t="shared" si="2"/>
        <v>3705000</v>
      </c>
    </row>
    <row r="71" spans="1:6" x14ac:dyDescent="0.15">
      <c r="A71" s="53" t="s">
        <v>4399</v>
      </c>
      <c r="B71" s="101" t="s">
        <v>4380</v>
      </c>
      <c r="C71" s="55">
        <v>171992357.25</v>
      </c>
      <c r="D71" s="55">
        <v>5767000000</v>
      </c>
      <c r="E71" s="55">
        <v>11575880000</v>
      </c>
      <c r="F71" s="55">
        <f t="shared" si="2"/>
        <v>17514872357.25</v>
      </c>
    </row>
    <row r="72" spans="1:6" x14ac:dyDescent="0.15">
      <c r="A72" s="53" t="s">
        <v>4830</v>
      </c>
      <c r="B72" s="101" t="s">
        <v>4578</v>
      </c>
      <c r="C72" s="57">
        <v>0</v>
      </c>
      <c r="D72" s="55">
        <v>24000000</v>
      </c>
      <c r="E72" s="57">
        <v>0</v>
      </c>
      <c r="F72" s="55">
        <f t="shared" si="2"/>
        <v>24000000</v>
      </c>
    </row>
    <row r="73" spans="1:6" x14ac:dyDescent="0.15">
      <c r="A73" s="53" t="s">
        <v>4938</v>
      </c>
      <c r="B73" s="101" t="s">
        <v>4675</v>
      </c>
      <c r="C73" s="57">
        <v>0</v>
      </c>
      <c r="D73" s="55">
        <v>12000000</v>
      </c>
      <c r="E73" s="57">
        <v>0</v>
      </c>
      <c r="F73" s="55">
        <f t="shared" si="2"/>
        <v>12000000</v>
      </c>
    </row>
    <row r="74" spans="1:6" x14ac:dyDescent="0.15">
      <c r="A74" s="53" t="s">
        <v>4949</v>
      </c>
      <c r="B74" s="101" t="s">
        <v>4686</v>
      </c>
      <c r="C74" s="57">
        <v>0</v>
      </c>
      <c r="D74" s="55">
        <v>12000000</v>
      </c>
      <c r="E74" s="57">
        <v>0</v>
      </c>
      <c r="F74" s="55">
        <f t="shared" si="2"/>
        <v>12000000</v>
      </c>
    </row>
    <row r="75" spans="1:6" x14ac:dyDescent="0.15">
      <c r="A75" s="53" t="s">
        <v>4831</v>
      </c>
      <c r="B75" s="101" t="s">
        <v>4579</v>
      </c>
      <c r="C75" s="57">
        <v>0</v>
      </c>
      <c r="D75" s="55">
        <v>44000000</v>
      </c>
      <c r="E75" s="55">
        <v>13871685000</v>
      </c>
      <c r="F75" s="55">
        <f t="shared" si="2"/>
        <v>13915685000</v>
      </c>
    </row>
    <row r="76" spans="1:6" x14ac:dyDescent="0.15">
      <c r="A76" s="53" t="s">
        <v>4832</v>
      </c>
      <c r="B76" s="101" t="s">
        <v>4580</v>
      </c>
      <c r="C76" s="55">
        <v>170529792.81999999</v>
      </c>
      <c r="D76" s="55">
        <v>550000000</v>
      </c>
      <c r="E76" s="57">
        <v>0</v>
      </c>
      <c r="F76" s="55">
        <f t="shared" si="2"/>
        <v>720529792.81999993</v>
      </c>
    </row>
    <row r="77" spans="1:6" x14ac:dyDescent="0.15">
      <c r="A77" s="53" t="s">
        <v>4943</v>
      </c>
      <c r="B77" s="101" t="s">
        <v>4680</v>
      </c>
      <c r="C77" s="57">
        <v>0</v>
      </c>
      <c r="D77" s="55">
        <v>37050000</v>
      </c>
      <c r="E77" s="57">
        <v>0</v>
      </c>
      <c r="F77" s="55">
        <f t="shared" si="2"/>
        <v>37050000</v>
      </c>
    </row>
    <row r="78" spans="1:6" x14ac:dyDescent="0.15">
      <c r="A78" s="53" t="s">
        <v>4834</v>
      </c>
      <c r="B78" s="101" t="s">
        <v>4582</v>
      </c>
      <c r="C78" s="57">
        <v>0</v>
      </c>
      <c r="D78" s="57">
        <v>0</v>
      </c>
      <c r="E78" s="55">
        <v>5999151305</v>
      </c>
      <c r="F78" s="55">
        <f t="shared" si="2"/>
        <v>5999151305</v>
      </c>
    </row>
    <row r="79" spans="1:6" x14ac:dyDescent="0.15">
      <c r="A79" s="53" t="s">
        <v>4777</v>
      </c>
      <c r="B79" s="101" t="s">
        <v>4529</v>
      </c>
      <c r="C79" s="57">
        <v>0</v>
      </c>
      <c r="D79" s="55">
        <v>12000000</v>
      </c>
      <c r="E79" s="57">
        <v>0</v>
      </c>
      <c r="F79" s="55">
        <f t="shared" si="2"/>
        <v>12000000</v>
      </c>
    </row>
    <row r="80" spans="1:6" x14ac:dyDescent="0.15">
      <c r="A80" s="219" t="s">
        <v>5038</v>
      </c>
      <c r="B80" s="219"/>
      <c r="C80" s="219"/>
      <c r="D80" s="219"/>
      <c r="E80" s="219"/>
      <c r="F80" s="219"/>
    </row>
    <row r="81" spans="1:6" x14ac:dyDescent="0.15">
      <c r="A81" s="53" t="s">
        <v>4808</v>
      </c>
      <c r="B81" s="101" t="s">
        <v>4557</v>
      </c>
      <c r="C81" s="55">
        <v>241511840.81999999</v>
      </c>
      <c r="D81" s="55">
        <v>94000000</v>
      </c>
      <c r="E81" s="57">
        <v>0</v>
      </c>
      <c r="F81" s="55">
        <f t="shared" ref="F81:F116" si="3">SUM(C81:E81)</f>
        <v>335511840.81999999</v>
      </c>
    </row>
    <row r="82" spans="1:6" x14ac:dyDescent="0.15">
      <c r="A82" s="53" t="s">
        <v>4812</v>
      </c>
      <c r="B82" s="101" t="s">
        <v>4561</v>
      </c>
      <c r="C82" s="55">
        <v>66772155.43</v>
      </c>
      <c r="D82" s="55">
        <v>32000000</v>
      </c>
      <c r="E82" s="57">
        <v>0</v>
      </c>
      <c r="F82" s="55">
        <f t="shared" si="3"/>
        <v>98772155.430000007</v>
      </c>
    </row>
    <row r="83" spans="1:6" x14ac:dyDescent="0.15">
      <c r="A83" s="53" t="s">
        <v>4835</v>
      </c>
      <c r="B83" s="101" t="s">
        <v>4583</v>
      </c>
      <c r="C83" s="55">
        <v>212124216.5</v>
      </c>
      <c r="D83" s="55">
        <v>38525000</v>
      </c>
      <c r="E83" s="57">
        <v>0</v>
      </c>
      <c r="F83" s="55">
        <f t="shared" si="3"/>
        <v>250649216.5</v>
      </c>
    </row>
    <row r="84" spans="1:6" x14ac:dyDescent="0.15">
      <c r="A84" s="53" t="s">
        <v>4836</v>
      </c>
      <c r="B84" s="101" t="s">
        <v>4584</v>
      </c>
      <c r="C84" s="57">
        <v>0</v>
      </c>
      <c r="D84" s="55">
        <v>5300000</v>
      </c>
      <c r="E84" s="57">
        <v>0</v>
      </c>
      <c r="F84" s="55">
        <f t="shared" si="3"/>
        <v>5300000</v>
      </c>
    </row>
    <row r="85" spans="1:6" x14ac:dyDescent="0.15">
      <c r="A85" s="53" t="s">
        <v>4837</v>
      </c>
      <c r="B85" s="101" t="s">
        <v>4585</v>
      </c>
      <c r="C85" s="55">
        <v>51509061.850000001</v>
      </c>
      <c r="D85" s="55">
        <v>25438000</v>
      </c>
      <c r="E85" s="55">
        <v>40000000</v>
      </c>
      <c r="F85" s="55">
        <f t="shared" si="3"/>
        <v>116947061.84999999</v>
      </c>
    </row>
    <row r="86" spans="1:6" x14ac:dyDescent="0.15">
      <c r="A86" s="53" t="s">
        <v>4950</v>
      </c>
      <c r="B86" s="101" t="s">
        <v>4687</v>
      </c>
      <c r="C86" s="57">
        <v>0</v>
      </c>
      <c r="D86" s="55">
        <v>30000000</v>
      </c>
      <c r="E86" s="57">
        <v>0</v>
      </c>
      <c r="F86" s="55">
        <f t="shared" si="3"/>
        <v>30000000</v>
      </c>
    </row>
    <row r="87" spans="1:6" x14ac:dyDescent="0.15">
      <c r="A87" s="53" t="s">
        <v>5023</v>
      </c>
      <c r="B87" s="101" t="s">
        <v>4976</v>
      </c>
      <c r="C87" s="57">
        <v>0</v>
      </c>
      <c r="D87" s="57">
        <v>0</v>
      </c>
      <c r="E87" s="55">
        <v>178000000</v>
      </c>
      <c r="F87" s="55">
        <f t="shared" si="3"/>
        <v>178000000</v>
      </c>
    </row>
    <row r="88" spans="1:6" x14ac:dyDescent="0.15">
      <c r="A88" s="53" t="s">
        <v>4840</v>
      </c>
      <c r="B88" s="101" t="s">
        <v>4586</v>
      </c>
      <c r="C88" s="55">
        <v>82131537.739999995</v>
      </c>
      <c r="D88" s="55">
        <v>69400000</v>
      </c>
      <c r="E88" s="57">
        <v>0</v>
      </c>
      <c r="F88" s="55">
        <f t="shared" si="3"/>
        <v>151531537.74000001</v>
      </c>
    </row>
    <row r="89" spans="1:6" ht="22.5" x14ac:dyDescent="0.15">
      <c r="A89" s="53" t="s">
        <v>4924</v>
      </c>
      <c r="B89" s="101" t="s">
        <v>4662</v>
      </c>
      <c r="C89" s="57">
        <v>0</v>
      </c>
      <c r="D89" s="55">
        <v>5130000</v>
      </c>
      <c r="E89" s="57">
        <v>0</v>
      </c>
      <c r="F89" s="55">
        <f t="shared" si="3"/>
        <v>5130000</v>
      </c>
    </row>
    <row r="90" spans="1:6" x14ac:dyDescent="0.15">
      <c r="A90" s="53" t="s">
        <v>4930</v>
      </c>
      <c r="B90" s="101" t="s">
        <v>4668</v>
      </c>
      <c r="C90" s="55">
        <v>178294502.75999999</v>
      </c>
      <c r="D90" s="55">
        <v>167100000</v>
      </c>
      <c r="E90" s="57">
        <v>0</v>
      </c>
      <c r="F90" s="55">
        <f t="shared" si="3"/>
        <v>345394502.75999999</v>
      </c>
    </row>
    <row r="91" spans="1:6" ht="22.5" x14ac:dyDescent="0.15">
      <c r="A91" s="53" t="s">
        <v>4841</v>
      </c>
      <c r="B91" s="101" t="s">
        <v>4587</v>
      </c>
      <c r="C91" s="57">
        <v>0</v>
      </c>
      <c r="D91" s="55">
        <v>8000000</v>
      </c>
      <c r="E91" s="57">
        <v>0</v>
      </c>
      <c r="F91" s="55">
        <f t="shared" si="3"/>
        <v>8000000</v>
      </c>
    </row>
    <row r="92" spans="1:6" x14ac:dyDescent="0.15">
      <c r="A92" s="53" t="s">
        <v>4842</v>
      </c>
      <c r="B92" s="101" t="s">
        <v>4588</v>
      </c>
      <c r="C92" s="55">
        <v>153221896.72999999</v>
      </c>
      <c r="D92" s="55">
        <v>370000000</v>
      </c>
      <c r="E92" s="57">
        <v>0</v>
      </c>
      <c r="F92" s="55">
        <f t="shared" si="3"/>
        <v>523221896.73000002</v>
      </c>
    </row>
    <row r="93" spans="1:6" x14ac:dyDescent="0.15">
      <c r="A93" s="53" t="s">
        <v>4960</v>
      </c>
      <c r="B93" s="101" t="s">
        <v>4697</v>
      </c>
      <c r="C93" s="57">
        <v>0</v>
      </c>
      <c r="D93" s="55">
        <v>15000000</v>
      </c>
      <c r="E93" s="57">
        <v>0</v>
      </c>
      <c r="F93" s="55">
        <f t="shared" si="3"/>
        <v>15000000</v>
      </c>
    </row>
    <row r="94" spans="1:6" x14ac:dyDescent="0.15">
      <c r="A94" s="53" t="s">
        <v>4919</v>
      </c>
      <c r="B94" s="101" t="s">
        <v>4657</v>
      </c>
      <c r="C94" s="55">
        <v>554113677.84000003</v>
      </c>
      <c r="D94" s="55">
        <v>88705000</v>
      </c>
      <c r="E94" s="57">
        <v>0</v>
      </c>
      <c r="F94" s="55">
        <f t="shared" si="3"/>
        <v>642818677.84000003</v>
      </c>
    </row>
    <row r="95" spans="1:6" x14ac:dyDescent="0.15">
      <c r="A95" s="53" t="s">
        <v>4846</v>
      </c>
      <c r="B95" s="101" t="s">
        <v>4591</v>
      </c>
      <c r="C95" s="57">
        <v>0</v>
      </c>
      <c r="D95" s="55">
        <v>6175000</v>
      </c>
      <c r="E95" s="57">
        <v>0</v>
      </c>
      <c r="F95" s="55">
        <f t="shared" si="3"/>
        <v>6175000</v>
      </c>
    </row>
    <row r="96" spans="1:6" x14ac:dyDescent="0.15">
      <c r="A96" s="53" t="s">
        <v>5024</v>
      </c>
      <c r="B96" s="101" t="s">
        <v>4977</v>
      </c>
      <c r="C96" s="57">
        <v>0</v>
      </c>
      <c r="D96" s="57">
        <v>0</v>
      </c>
      <c r="E96" s="55">
        <v>6000000</v>
      </c>
      <c r="F96" s="55">
        <f t="shared" si="3"/>
        <v>6000000</v>
      </c>
    </row>
    <row r="97" spans="1:6" x14ac:dyDescent="0.15">
      <c r="A97" s="53" t="s">
        <v>4925</v>
      </c>
      <c r="B97" s="101" t="s">
        <v>4663</v>
      </c>
      <c r="C97" s="55">
        <v>374999446.49000001</v>
      </c>
      <c r="D97" s="55">
        <v>36000000</v>
      </c>
      <c r="E97" s="57">
        <v>0</v>
      </c>
      <c r="F97" s="55">
        <f t="shared" si="3"/>
        <v>410999446.49000001</v>
      </c>
    </row>
    <row r="98" spans="1:6" x14ac:dyDescent="0.15">
      <c r="A98" s="53" t="s">
        <v>5025</v>
      </c>
      <c r="B98" s="101" t="s">
        <v>4978</v>
      </c>
      <c r="C98" s="57">
        <v>0</v>
      </c>
      <c r="D98" s="57">
        <v>0</v>
      </c>
      <c r="E98" s="55">
        <v>50000000</v>
      </c>
      <c r="F98" s="55">
        <f t="shared" si="3"/>
        <v>50000000</v>
      </c>
    </row>
    <row r="99" spans="1:6" ht="22.5" x14ac:dyDescent="0.15">
      <c r="A99" s="53" t="s">
        <v>4848</v>
      </c>
      <c r="B99" s="101" t="s">
        <v>4592</v>
      </c>
      <c r="C99" s="57">
        <v>0</v>
      </c>
      <c r="D99" s="55">
        <v>3705000</v>
      </c>
      <c r="E99" s="57">
        <v>0</v>
      </c>
      <c r="F99" s="55">
        <f t="shared" si="3"/>
        <v>3705000</v>
      </c>
    </row>
    <row r="100" spans="1:6" x14ac:dyDescent="0.15">
      <c r="A100" s="53" t="s">
        <v>4849</v>
      </c>
      <c r="B100" s="101" t="s">
        <v>4593</v>
      </c>
      <c r="C100" s="55">
        <v>130608216.44</v>
      </c>
      <c r="D100" s="55">
        <v>58000000</v>
      </c>
      <c r="E100" s="57">
        <v>0</v>
      </c>
      <c r="F100" s="55">
        <f t="shared" si="3"/>
        <v>188608216.44</v>
      </c>
    </row>
    <row r="101" spans="1:6" x14ac:dyDescent="0.15">
      <c r="A101" s="53" t="s">
        <v>4850</v>
      </c>
      <c r="B101" s="101" t="s">
        <v>4594</v>
      </c>
      <c r="C101" s="55">
        <v>104407351.68000001</v>
      </c>
      <c r="D101" s="55">
        <v>620000000</v>
      </c>
      <c r="E101" s="57">
        <v>0</v>
      </c>
      <c r="F101" s="55">
        <f t="shared" si="3"/>
        <v>724407351.68000007</v>
      </c>
    </row>
    <row r="102" spans="1:6" x14ac:dyDescent="0.15">
      <c r="A102" s="53" t="s">
        <v>4851</v>
      </c>
      <c r="B102" s="101" t="s">
        <v>4595</v>
      </c>
      <c r="C102" s="57">
        <v>0</v>
      </c>
      <c r="D102" s="55">
        <v>22000000</v>
      </c>
      <c r="E102" s="57">
        <v>0</v>
      </c>
      <c r="F102" s="55">
        <f t="shared" si="3"/>
        <v>22000000</v>
      </c>
    </row>
    <row r="103" spans="1:6" x14ac:dyDescent="0.15">
      <c r="A103" s="53" t="s">
        <v>4852</v>
      </c>
      <c r="B103" s="101" t="s">
        <v>4596</v>
      </c>
      <c r="C103" s="57">
        <v>0</v>
      </c>
      <c r="D103" s="55">
        <v>10000000</v>
      </c>
      <c r="E103" s="57">
        <v>0</v>
      </c>
      <c r="F103" s="55">
        <f t="shared" si="3"/>
        <v>10000000</v>
      </c>
    </row>
    <row r="104" spans="1:6" ht="22.5" x14ac:dyDescent="0.15">
      <c r="A104" s="53" t="s">
        <v>4934</v>
      </c>
      <c r="B104" s="101" t="s">
        <v>4672</v>
      </c>
      <c r="C104" s="57">
        <v>0</v>
      </c>
      <c r="D104" s="55">
        <v>21263000</v>
      </c>
      <c r="E104" s="57">
        <v>0</v>
      </c>
      <c r="F104" s="55">
        <f t="shared" si="3"/>
        <v>21263000</v>
      </c>
    </row>
    <row r="105" spans="1:6" x14ac:dyDescent="0.15">
      <c r="A105" s="53" t="s">
        <v>4947</v>
      </c>
      <c r="B105" s="101" t="s">
        <v>4684</v>
      </c>
      <c r="C105" s="57">
        <v>0</v>
      </c>
      <c r="D105" s="55">
        <v>11220000</v>
      </c>
      <c r="E105" s="57">
        <v>0</v>
      </c>
      <c r="F105" s="55">
        <f t="shared" si="3"/>
        <v>11220000</v>
      </c>
    </row>
    <row r="106" spans="1:6" x14ac:dyDescent="0.15">
      <c r="A106" s="53" t="s">
        <v>4948</v>
      </c>
      <c r="B106" s="101" t="s">
        <v>4685</v>
      </c>
      <c r="C106" s="57">
        <v>0</v>
      </c>
      <c r="D106" s="55">
        <v>17000000</v>
      </c>
      <c r="E106" s="57">
        <v>0</v>
      </c>
      <c r="F106" s="55">
        <f t="shared" si="3"/>
        <v>17000000</v>
      </c>
    </row>
    <row r="107" spans="1:6" x14ac:dyDescent="0.15">
      <c r="A107" s="53" t="s">
        <v>4937</v>
      </c>
      <c r="B107" s="101" t="s">
        <v>4674</v>
      </c>
      <c r="C107" s="57">
        <v>0</v>
      </c>
      <c r="D107" s="55">
        <v>16000000</v>
      </c>
      <c r="E107" s="57">
        <v>0</v>
      </c>
      <c r="F107" s="55">
        <f t="shared" si="3"/>
        <v>16000000</v>
      </c>
    </row>
    <row r="108" spans="1:6" x14ac:dyDescent="0.15">
      <c r="A108" s="53" t="s">
        <v>4853</v>
      </c>
      <c r="B108" s="101" t="s">
        <v>4597</v>
      </c>
      <c r="C108" s="55">
        <v>51113444.009999998</v>
      </c>
      <c r="D108" s="55">
        <v>42000000</v>
      </c>
      <c r="E108" s="57">
        <v>0</v>
      </c>
      <c r="F108" s="55">
        <f t="shared" si="3"/>
        <v>93113444.00999999</v>
      </c>
    </row>
    <row r="109" spans="1:6" x14ac:dyDescent="0.15">
      <c r="A109" s="53" t="s">
        <v>4753</v>
      </c>
      <c r="B109" s="101" t="s">
        <v>4507</v>
      </c>
      <c r="C109" s="57">
        <v>0</v>
      </c>
      <c r="D109" s="55">
        <v>86475000</v>
      </c>
      <c r="E109" s="57">
        <v>0</v>
      </c>
      <c r="F109" s="55">
        <f t="shared" si="3"/>
        <v>86475000</v>
      </c>
    </row>
    <row r="110" spans="1:6" ht="22.5" x14ac:dyDescent="0.15">
      <c r="A110" s="53" t="s">
        <v>4940</v>
      </c>
      <c r="B110" s="101" t="s">
        <v>4677</v>
      </c>
      <c r="C110" s="57">
        <v>0</v>
      </c>
      <c r="D110" s="55">
        <v>16820000</v>
      </c>
      <c r="E110" s="57">
        <v>0</v>
      </c>
      <c r="F110" s="55">
        <f t="shared" si="3"/>
        <v>16820000</v>
      </c>
    </row>
    <row r="111" spans="1:6" x14ac:dyDescent="0.15">
      <c r="A111" s="53" t="s">
        <v>4855</v>
      </c>
      <c r="B111" s="101" t="s">
        <v>4599</v>
      </c>
      <c r="C111" s="55">
        <v>448122336.33999997</v>
      </c>
      <c r="D111" s="55">
        <v>18525000</v>
      </c>
      <c r="E111" s="57">
        <v>0</v>
      </c>
      <c r="F111" s="55">
        <f t="shared" si="3"/>
        <v>466647336.33999997</v>
      </c>
    </row>
    <row r="112" spans="1:6" ht="22.5" x14ac:dyDescent="0.15">
      <c r="A112" s="53" t="s">
        <v>4856</v>
      </c>
      <c r="B112" s="101" t="s">
        <v>4600</v>
      </c>
      <c r="C112" s="55">
        <v>63701528.850000001</v>
      </c>
      <c r="D112" s="55">
        <v>26725000</v>
      </c>
      <c r="E112" s="57">
        <v>0</v>
      </c>
      <c r="F112" s="55">
        <f t="shared" si="3"/>
        <v>90426528.849999994</v>
      </c>
    </row>
    <row r="113" spans="1:6" x14ac:dyDescent="0.15">
      <c r="A113" s="53" t="s">
        <v>4858</v>
      </c>
      <c r="B113" s="101" t="s">
        <v>4602</v>
      </c>
      <c r="C113" s="55">
        <v>125833683.04000001</v>
      </c>
      <c r="D113" s="55">
        <v>4875000</v>
      </c>
      <c r="E113" s="57">
        <v>0</v>
      </c>
      <c r="F113" s="55">
        <f t="shared" si="3"/>
        <v>130708683.04000001</v>
      </c>
    </row>
    <row r="114" spans="1:6" x14ac:dyDescent="0.15">
      <c r="A114" s="53" t="s">
        <v>4859</v>
      </c>
      <c r="B114" s="101" t="s">
        <v>4603</v>
      </c>
      <c r="C114" s="57">
        <v>0</v>
      </c>
      <c r="D114" s="57">
        <v>0</v>
      </c>
      <c r="E114" s="57">
        <v>0</v>
      </c>
      <c r="F114" s="55">
        <f t="shared" si="3"/>
        <v>0</v>
      </c>
    </row>
    <row r="115" spans="1:6" x14ac:dyDescent="0.15">
      <c r="A115" s="53" t="s">
        <v>4860</v>
      </c>
      <c r="B115" s="101" t="s">
        <v>4604</v>
      </c>
      <c r="C115" s="55">
        <v>199673530.78</v>
      </c>
      <c r="D115" s="55">
        <v>31300000</v>
      </c>
      <c r="E115" s="57">
        <v>0</v>
      </c>
      <c r="F115" s="55">
        <f t="shared" si="3"/>
        <v>230973530.78</v>
      </c>
    </row>
    <row r="116" spans="1:6" x14ac:dyDescent="0.15">
      <c r="A116" s="53" t="s">
        <v>4926</v>
      </c>
      <c r="B116" s="101" t="s">
        <v>4664</v>
      </c>
      <c r="C116" s="57">
        <v>0</v>
      </c>
      <c r="D116" s="55">
        <v>25525000</v>
      </c>
      <c r="E116" s="57">
        <v>0</v>
      </c>
      <c r="F116" s="55">
        <f t="shared" si="3"/>
        <v>25525000</v>
      </c>
    </row>
    <row r="117" spans="1:6" ht="14.25" customHeight="1" x14ac:dyDescent="0.15">
      <c r="A117" s="219" t="s">
        <v>5271</v>
      </c>
      <c r="B117" s="219"/>
      <c r="C117" s="219"/>
      <c r="D117" s="219"/>
      <c r="E117" s="219"/>
      <c r="F117" s="219"/>
    </row>
    <row r="118" spans="1:6" x14ac:dyDescent="0.15">
      <c r="A118" s="53" t="s">
        <v>4861</v>
      </c>
      <c r="B118" s="101" t="s">
        <v>4605</v>
      </c>
      <c r="C118" s="55">
        <v>117133822.97</v>
      </c>
      <c r="D118" s="55">
        <v>34000000</v>
      </c>
      <c r="E118" s="57">
        <v>0</v>
      </c>
      <c r="F118" s="55">
        <f>SUM(C118:E118)</f>
        <v>151133822.97</v>
      </c>
    </row>
    <row r="119" spans="1:6" ht="22.5" x14ac:dyDescent="0.15">
      <c r="A119" s="53" t="s">
        <v>4944</v>
      </c>
      <c r="B119" s="101" t="s">
        <v>4681</v>
      </c>
      <c r="C119" s="57">
        <v>0</v>
      </c>
      <c r="D119" s="55">
        <v>15000000</v>
      </c>
      <c r="E119" s="57">
        <v>0</v>
      </c>
      <c r="F119" s="55">
        <f>SUM(C119:E119)</f>
        <v>15000000</v>
      </c>
    </row>
    <row r="120" spans="1:6" x14ac:dyDescent="0.15">
      <c r="A120" s="102" t="s">
        <v>5010</v>
      </c>
      <c r="B120" s="102"/>
      <c r="C120" s="103">
        <v>4407625618.5299997</v>
      </c>
      <c r="D120" s="103">
        <v>8644957000</v>
      </c>
      <c r="E120" s="103">
        <v>31720716305</v>
      </c>
      <c r="F120" s="103">
        <f>SUM(F61:F119)</f>
        <v>44773298923.529991</v>
      </c>
    </row>
    <row r="121" spans="1:6" x14ac:dyDescent="0.15">
      <c r="A121" s="100"/>
      <c r="B121" s="94" t="s">
        <v>5012</v>
      </c>
      <c r="C121" s="94"/>
      <c r="D121" s="94"/>
      <c r="E121" s="94"/>
      <c r="F121" s="94"/>
    </row>
    <row r="122" spans="1:6" x14ac:dyDescent="0.15">
      <c r="A122" s="53" t="s">
        <v>4862</v>
      </c>
      <c r="B122" s="101" t="s">
        <v>4606</v>
      </c>
      <c r="C122" s="55">
        <v>1363404126.0599999</v>
      </c>
      <c r="D122" s="55">
        <v>250666000</v>
      </c>
      <c r="E122" s="57">
        <v>0</v>
      </c>
      <c r="F122" s="55">
        <f t="shared" ref="F122:F131" si="4">SUM(C122:E122)</f>
        <v>1614070126.0599999</v>
      </c>
    </row>
    <row r="123" spans="1:6" x14ac:dyDescent="0.15">
      <c r="A123" s="53" t="s">
        <v>4865</v>
      </c>
      <c r="B123" s="101" t="s">
        <v>4609</v>
      </c>
      <c r="C123" s="55">
        <v>67080364.829999998</v>
      </c>
      <c r="D123" s="55">
        <v>47000000</v>
      </c>
      <c r="E123" s="57">
        <v>0</v>
      </c>
      <c r="F123" s="55">
        <f t="shared" si="4"/>
        <v>114080364.83</v>
      </c>
    </row>
    <row r="124" spans="1:6" x14ac:dyDescent="0.15">
      <c r="A124" s="53" t="s">
        <v>4866</v>
      </c>
      <c r="B124" s="101" t="s">
        <v>4610</v>
      </c>
      <c r="C124" s="57">
        <v>0</v>
      </c>
      <c r="D124" s="55">
        <v>45000000</v>
      </c>
      <c r="E124" s="57">
        <v>0</v>
      </c>
      <c r="F124" s="55">
        <f t="shared" si="4"/>
        <v>45000000</v>
      </c>
    </row>
    <row r="125" spans="1:6" x14ac:dyDescent="0.15">
      <c r="A125" s="53" t="s">
        <v>4717</v>
      </c>
      <c r="B125" s="101" t="s">
        <v>4472</v>
      </c>
      <c r="C125" s="57">
        <v>0</v>
      </c>
      <c r="D125" s="55">
        <v>30000000</v>
      </c>
      <c r="E125" s="57">
        <v>0</v>
      </c>
      <c r="F125" s="55">
        <f t="shared" si="4"/>
        <v>30000000</v>
      </c>
    </row>
    <row r="126" spans="1:6" x14ac:dyDescent="0.15">
      <c r="A126" s="53" t="s">
        <v>4735</v>
      </c>
      <c r="B126" s="101" t="s">
        <v>4490</v>
      </c>
      <c r="C126" s="55">
        <v>266608767.11000001</v>
      </c>
      <c r="D126" s="55">
        <v>97834000</v>
      </c>
      <c r="E126" s="57">
        <v>0</v>
      </c>
      <c r="F126" s="55">
        <f t="shared" si="4"/>
        <v>364442767.11000001</v>
      </c>
    </row>
    <row r="127" spans="1:6" x14ac:dyDescent="0.15">
      <c r="A127" s="53" t="s">
        <v>4741</v>
      </c>
      <c r="B127" s="101" t="s">
        <v>4495</v>
      </c>
      <c r="C127" s="55">
        <v>9134568</v>
      </c>
      <c r="D127" s="55">
        <v>33558000</v>
      </c>
      <c r="E127" s="57">
        <v>0</v>
      </c>
      <c r="F127" s="55">
        <f t="shared" si="4"/>
        <v>42692568</v>
      </c>
    </row>
    <row r="128" spans="1:6" ht="22.5" x14ac:dyDescent="0.15">
      <c r="A128" s="53" t="s">
        <v>4869</v>
      </c>
      <c r="B128" s="101" t="s">
        <v>4613</v>
      </c>
      <c r="C128" s="57">
        <v>0</v>
      </c>
      <c r="D128" s="55">
        <v>19000000</v>
      </c>
      <c r="E128" s="57">
        <v>0</v>
      </c>
      <c r="F128" s="55">
        <f t="shared" si="4"/>
        <v>19000000</v>
      </c>
    </row>
    <row r="129" spans="1:6" x14ac:dyDescent="0.15">
      <c r="A129" s="53" t="s">
        <v>4870</v>
      </c>
      <c r="B129" s="101" t="s">
        <v>4614</v>
      </c>
      <c r="C129" s="55">
        <v>625452700.72000003</v>
      </c>
      <c r="D129" s="55">
        <v>86000000</v>
      </c>
      <c r="E129" s="57">
        <v>0</v>
      </c>
      <c r="F129" s="55">
        <f t="shared" si="4"/>
        <v>711452700.72000003</v>
      </c>
    </row>
    <row r="130" spans="1:6" ht="22.5" x14ac:dyDescent="0.15">
      <c r="A130" s="53" t="s">
        <v>4871</v>
      </c>
      <c r="B130" s="101" t="s">
        <v>4615</v>
      </c>
      <c r="C130" s="57">
        <v>0</v>
      </c>
      <c r="D130" s="55">
        <v>36000000</v>
      </c>
      <c r="E130" s="57">
        <v>0</v>
      </c>
      <c r="F130" s="55">
        <f t="shared" si="4"/>
        <v>36000000</v>
      </c>
    </row>
    <row r="131" spans="1:6" x14ac:dyDescent="0.15">
      <c r="A131" s="53" t="s">
        <v>4872</v>
      </c>
      <c r="B131" s="101" t="s">
        <v>4616</v>
      </c>
      <c r="C131" s="57">
        <v>0</v>
      </c>
      <c r="D131" s="55">
        <v>17500000</v>
      </c>
      <c r="E131" s="57">
        <v>0</v>
      </c>
      <c r="F131" s="55">
        <f t="shared" si="4"/>
        <v>17500000</v>
      </c>
    </row>
    <row r="132" spans="1:6" x14ac:dyDescent="0.15">
      <c r="A132" s="102" t="s">
        <v>5010</v>
      </c>
      <c r="B132" s="102"/>
      <c r="C132" s="103">
        <v>2331680526.7199998</v>
      </c>
      <c r="D132" s="103">
        <v>662558000</v>
      </c>
      <c r="E132" s="104">
        <v>0</v>
      </c>
      <c r="F132" s="103">
        <f>SUM(F122:F131)</f>
        <v>2994238526.7200003</v>
      </c>
    </row>
    <row r="133" spans="1:6" x14ac:dyDescent="0.15">
      <c r="A133" s="100"/>
      <c r="B133" s="94" t="s">
        <v>5013</v>
      </c>
      <c r="C133" s="94"/>
      <c r="D133" s="94"/>
      <c r="E133" s="94"/>
      <c r="F133" s="94"/>
    </row>
    <row r="134" spans="1:6" ht="22.5" x14ac:dyDescent="0.15">
      <c r="A134" s="53" t="s">
        <v>5026</v>
      </c>
      <c r="B134" s="101" t="s">
        <v>5014</v>
      </c>
      <c r="C134" s="57">
        <v>0</v>
      </c>
      <c r="D134" s="57">
        <v>0</v>
      </c>
      <c r="E134" s="55">
        <v>4992115411</v>
      </c>
      <c r="F134" s="55">
        <f>SUM(C134:E134)</f>
        <v>4992115411</v>
      </c>
    </row>
    <row r="135" spans="1:6" x14ac:dyDescent="0.15">
      <c r="A135" s="102" t="s">
        <v>5010</v>
      </c>
      <c r="B135" s="102"/>
      <c r="C135" s="104">
        <v>0</v>
      </c>
      <c r="D135" s="104">
        <v>0</v>
      </c>
      <c r="E135" s="103">
        <v>4992115411</v>
      </c>
      <c r="F135" s="103">
        <f>SUM(F134)</f>
        <v>4992115411</v>
      </c>
    </row>
    <row r="136" spans="1:6" x14ac:dyDescent="0.15">
      <c r="A136" s="100"/>
      <c r="B136" s="94" t="s">
        <v>5015</v>
      </c>
      <c r="C136" s="94"/>
      <c r="D136" s="94"/>
      <c r="E136" s="94"/>
      <c r="F136" s="94"/>
    </row>
    <row r="137" spans="1:6" x14ac:dyDescent="0.15">
      <c r="A137" s="53" t="s">
        <v>4873</v>
      </c>
      <c r="B137" s="101" t="s">
        <v>4617</v>
      </c>
      <c r="C137" s="55">
        <v>46625833.32</v>
      </c>
      <c r="D137" s="55">
        <v>44000000</v>
      </c>
      <c r="E137" s="55">
        <v>23000000</v>
      </c>
      <c r="F137" s="55">
        <f t="shared" ref="F137:F185" si="5">SUM(C137:E137)</f>
        <v>113625833.31999999</v>
      </c>
    </row>
    <row r="138" spans="1:6" x14ac:dyDescent="0.15">
      <c r="A138" s="53" t="s">
        <v>4954</v>
      </c>
      <c r="B138" s="101" t="s">
        <v>4691</v>
      </c>
      <c r="C138" s="57">
        <v>0</v>
      </c>
      <c r="D138" s="55">
        <v>130000000</v>
      </c>
      <c r="E138" s="55">
        <v>665000000</v>
      </c>
      <c r="F138" s="55">
        <f t="shared" si="5"/>
        <v>795000000</v>
      </c>
    </row>
    <row r="139" spans="1:6" x14ac:dyDescent="0.15">
      <c r="A139" s="53" t="s">
        <v>4874</v>
      </c>
      <c r="B139" s="101" t="s">
        <v>4618</v>
      </c>
      <c r="C139" s="55">
        <v>137318661.24000001</v>
      </c>
      <c r="D139" s="55">
        <v>262968000</v>
      </c>
      <c r="E139" s="57">
        <v>0</v>
      </c>
      <c r="F139" s="55">
        <f t="shared" si="5"/>
        <v>400286661.24000001</v>
      </c>
    </row>
    <row r="140" spans="1:6" ht="22.5" x14ac:dyDescent="0.15">
      <c r="A140" s="53" t="s">
        <v>4876</v>
      </c>
      <c r="B140" s="101" t="s">
        <v>4620</v>
      </c>
      <c r="C140" s="57">
        <v>0</v>
      </c>
      <c r="D140" s="55">
        <v>37000000</v>
      </c>
      <c r="E140" s="57">
        <v>0</v>
      </c>
      <c r="F140" s="55">
        <f t="shared" si="5"/>
        <v>37000000</v>
      </c>
    </row>
    <row r="141" spans="1:6" ht="22.5" x14ac:dyDescent="0.15">
      <c r="A141" s="53" t="s">
        <v>4964</v>
      </c>
      <c r="B141" s="101" t="s">
        <v>4701</v>
      </c>
      <c r="C141" s="57">
        <v>0</v>
      </c>
      <c r="D141" s="55">
        <v>5000000</v>
      </c>
      <c r="E141" s="57">
        <v>0</v>
      </c>
      <c r="F141" s="55">
        <f t="shared" si="5"/>
        <v>5000000</v>
      </c>
    </row>
    <row r="142" spans="1:6" ht="22.5" x14ac:dyDescent="0.15">
      <c r="A142" s="53" t="s">
        <v>4955</v>
      </c>
      <c r="B142" s="101" t="s">
        <v>4692</v>
      </c>
      <c r="C142" s="57">
        <v>0</v>
      </c>
      <c r="D142" s="55">
        <v>186160000</v>
      </c>
      <c r="E142" s="57">
        <v>0</v>
      </c>
      <c r="F142" s="55">
        <f t="shared" si="5"/>
        <v>186160000</v>
      </c>
    </row>
    <row r="143" spans="1:6" x14ac:dyDescent="0.15">
      <c r="A143" s="53" t="s">
        <v>4879</v>
      </c>
      <c r="B143" s="101" t="s">
        <v>4623</v>
      </c>
      <c r="C143" s="55">
        <v>1188727723.6700001</v>
      </c>
      <c r="D143" s="55">
        <v>368833750</v>
      </c>
      <c r="E143" s="57">
        <v>0</v>
      </c>
      <c r="F143" s="55">
        <f t="shared" si="5"/>
        <v>1557561473.6700001</v>
      </c>
    </row>
    <row r="144" spans="1:6" x14ac:dyDescent="0.15">
      <c r="A144" s="53" t="s">
        <v>4877</v>
      </c>
      <c r="B144" s="101" t="s">
        <v>4621</v>
      </c>
      <c r="C144" s="57">
        <v>0</v>
      </c>
      <c r="D144" s="55">
        <v>5400000</v>
      </c>
      <c r="E144" s="57">
        <v>0</v>
      </c>
      <c r="F144" s="55">
        <f t="shared" si="5"/>
        <v>5400000</v>
      </c>
    </row>
    <row r="145" spans="1:9" x14ac:dyDescent="0.15">
      <c r="A145" s="53" t="s">
        <v>4878</v>
      </c>
      <c r="B145" s="101" t="s">
        <v>4622</v>
      </c>
      <c r="C145" s="57">
        <v>0</v>
      </c>
      <c r="D145" s="55">
        <v>5470000</v>
      </c>
      <c r="E145" s="57">
        <v>0</v>
      </c>
      <c r="F145" s="55">
        <f t="shared" si="5"/>
        <v>5470000</v>
      </c>
    </row>
    <row r="146" spans="1:9" ht="22.5" x14ac:dyDescent="0.15">
      <c r="A146" s="53" t="s">
        <v>4881</v>
      </c>
      <c r="B146" s="101" t="s">
        <v>4625</v>
      </c>
      <c r="C146" s="55">
        <v>337968528.75</v>
      </c>
      <c r="D146" s="55">
        <v>82400000</v>
      </c>
      <c r="E146" s="57">
        <v>0</v>
      </c>
      <c r="F146" s="55">
        <f t="shared" si="5"/>
        <v>420368528.75</v>
      </c>
    </row>
    <row r="147" spans="1:9" ht="22.5" x14ac:dyDescent="0.15">
      <c r="A147" s="53" t="s">
        <v>4883</v>
      </c>
      <c r="B147" s="101" t="s">
        <v>4627</v>
      </c>
      <c r="C147" s="57">
        <v>0</v>
      </c>
      <c r="D147" s="55">
        <v>23750000</v>
      </c>
      <c r="E147" s="57">
        <v>0</v>
      </c>
      <c r="F147" s="55">
        <f t="shared" si="5"/>
        <v>23750000</v>
      </c>
    </row>
    <row r="148" spans="1:9" x14ac:dyDescent="0.15">
      <c r="A148" s="53" t="s">
        <v>4884</v>
      </c>
      <c r="B148" s="101" t="s">
        <v>4628</v>
      </c>
      <c r="C148" s="57">
        <v>0</v>
      </c>
      <c r="D148" s="55">
        <v>22800000</v>
      </c>
      <c r="E148" s="57">
        <v>0</v>
      </c>
      <c r="F148" s="55">
        <f t="shared" si="5"/>
        <v>22800000</v>
      </c>
    </row>
    <row r="149" spans="1:9" x14ac:dyDescent="0.15">
      <c r="A149" s="53" t="s">
        <v>4885</v>
      </c>
      <c r="B149" s="101" t="s">
        <v>4629</v>
      </c>
      <c r="C149" s="55">
        <v>40177407.549999997</v>
      </c>
      <c r="D149" s="55">
        <v>10000000</v>
      </c>
      <c r="E149" s="57">
        <v>0</v>
      </c>
      <c r="F149" s="55">
        <f t="shared" si="5"/>
        <v>50177407.549999997</v>
      </c>
    </row>
    <row r="150" spans="1:9" x14ac:dyDescent="0.15">
      <c r="A150" s="53" t="s">
        <v>5027</v>
      </c>
      <c r="B150" s="101" t="s">
        <v>4979</v>
      </c>
      <c r="C150" s="57">
        <v>0</v>
      </c>
      <c r="D150" s="57">
        <v>0</v>
      </c>
      <c r="E150" s="55">
        <v>2600000000</v>
      </c>
      <c r="F150" s="55">
        <f t="shared" si="5"/>
        <v>2600000000</v>
      </c>
    </row>
    <row r="151" spans="1:9" ht="15" customHeight="1" x14ac:dyDescent="0.15">
      <c r="A151" s="220" t="s">
        <v>5272</v>
      </c>
      <c r="B151" s="220"/>
      <c r="C151" s="220"/>
      <c r="D151" s="220"/>
      <c r="E151" s="220"/>
      <c r="F151" s="220"/>
    </row>
    <row r="152" spans="1:9" x14ac:dyDescent="0.15">
      <c r="A152" s="53" t="s">
        <v>5028</v>
      </c>
      <c r="B152" s="101" t="s">
        <v>4980</v>
      </c>
      <c r="C152" s="57">
        <v>0</v>
      </c>
      <c r="D152" s="57">
        <v>0</v>
      </c>
      <c r="E152" s="55">
        <v>2102000000</v>
      </c>
      <c r="F152" s="55">
        <f t="shared" si="5"/>
        <v>2102000000</v>
      </c>
    </row>
    <row r="153" spans="1:9" ht="22.5" x14ac:dyDescent="0.15">
      <c r="A153" s="53" t="s">
        <v>5029</v>
      </c>
      <c r="B153" s="101" t="s">
        <v>4981</v>
      </c>
      <c r="C153" s="57">
        <v>0</v>
      </c>
      <c r="D153" s="57">
        <v>0</v>
      </c>
      <c r="E153" s="55">
        <v>765000000</v>
      </c>
      <c r="F153" s="55">
        <f>SUM(C153:E153)</f>
        <v>765000000</v>
      </c>
    </row>
    <row r="154" spans="1:9" x14ac:dyDescent="0.15">
      <c r="A154" s="53" t="s">
        <v>5030</v>
      </c>
      <c r="B154" s="101" t="s">
        <v>4982</v>
      </c>
      <c r="C154" s="57">
        <v>0</v>
      </c>
      <c r="D154" s="57">
        <v>0</v>
      </c>
      <c r="E154" s="55">
        <v>765000000</v>
      </c>
      <c r="F154" s="55">
        <f t="shared" si="5"/>
        <v>765000000</v>
      </c>
      <c r="I154" s="147">
        <v>191638387000</v>
      </c>
    </row>
    <row r="155" spans="1:9" x14ac:dyDescent="0.15">
      <c r="A155" s="53" t="s">
        <v>4888</v>
      </c>
      <c r="B155" s="101" t="s">
        <v>4630</v>
      </c>
      <c r="C155" s="55">
        <v>16077632715.59</v>
      </c>
      <c r="D155" s="55">
        <v>49000000</v>
      </c>
      <c r="E155" s="57">
        <v>0</v>
      </c>
      <c r="F155" s="55">
        <f t="shared" si="5"/>
        <v>16126632715.59</v>
      </c>
      <c r="I155" s="147">
        <v>191632486977</v>
      </c>
    </row>
    <row r="156" spans="1:9" x14ac:dyDescent="0.15">
      <c r="A156" s="53" t="s">
        <v>4889</v>
      </c>
      <c r="B156" s="101" t="s">
        <v>4631</v>
      </c>
      <c r="C156" s="57">
        <v>0</v>
      </c>
      <c r="D156" s="55">
        <v>3600000</v>
      </c>
      <c r="E156" s="57">
        <v>0</v>
      </c>
      <c r="F156" s="55">
        <f t="shared" si="5"/>
        <v>3600000</v>
      </c>
      <c r="I156" s="148">
        <f>I154-I155</f>
        <v>5900023</v>
      </c>
    </row>
    <row r="157" spans="1:9" x14ac:dyDescent="0.15">
      <c r="A157" s="53" t="s">
        <v>4890</v>
      </c>
      <c r="B157" s="101" t="s">
        <v>4632</v>
      </c>
      <c r="C157" s="57">
        <v>0</v>
      </c>
      <c r="D157" s="55">
        <v>3600000</v>
      </c>
      <c r="E157" s="57">
        <v>0</v>
      </c>
      <c r="F157" s="55">
        <f t="shared" si="5"/>
        <v>3600000</v>
      </c>
    </row>
    <row r="158" spans="1:9" x14ac:dyDescent="0.15">
      <c r="A158" s="53" t="s">
        <v>4891</v>
      </c>
      <c r="B158" s="101" t="s">
        <v>4633</v>
      </c>
      <c r="C158" s="57">
        <v>0</v>
      </c>
      <c r="D158" s="55">
        <v>3600000</v>
      </c>
      <c r="E158" s="57">
        <v>0</v>
      </c>
      <c r="F158" s="55">
        <f t="shared" si="5"/>
        <v>3600000</v>
      </c>
    </row>
    <row r="159" spans="1:9" x14ac:dyDescent="0.15">
      <c r="A159" s="53" t="s">
        <v>4892</v>
      </c>
      <c r="B159" s="101" t="s">
        <v>4634</v>
      </c>
      <c r="C159" s="57">
        <v>0</v>
      </c>
      <c r="D159" s="55">
        <v>3600000</v>
      </c>
      <c r="E159" s="57">
        <v>0</v>
      </c>
      <c r="F159" s="55">
        <f t="shared" si="5"/>
        <v>3600000</v>
      </c>
    </row>
    <row r="160" spans="1:9" x14ac:dyDescent="0.15">
      <c r="A160" s="53" t="s">
        <v>4893</v>
      </c>
      <c r="B160" s="101" t="s">
        <v>4635</v>
      </c>
      <c r="C160" s="57">
        <v>0</v>
      </c>
      <c r="D160" s="55">
        <v>4600000</v>
      </c>
      <c r="E160" s="57">
        <v>0</v>
      </c>
      <c r="F160" s="55">
        <f t="shared" si="5"/>
        <v>4600000</v>
      </c>
    </row>
    <row r="161" spans="1:6" x14ac:dyDescent="0.15">
      <c r="A161" s="53" t="s">
        <v>4894</v>
      </c>
      <c r="B161" s="101" t="s">
        <v>4636</v>
      </c>
      <c r="C161" s="57">
        <v>0</v>
      </c>
      <c r="D161" s="55">
        <v>3600000</v>
      </c>
      <c r="E161" s="57">
        <v>0</v>
      </c>
      <c r="F161" s="55">
        <f t="shared" si="5"/>
        <v>3600000</v>
      </c>
    </row>
    <row r="162" spans="1:6" x14ac:dyDescent="0.15">
      <c r="A162" s="53" t="s">
        <v>4895</v>
      </c>
      <c r="B162" s="101" t="s">
        <v>4637</v>
      </c>
      <c r="C162" s="57">
        <v>0</v>
      </c>
      <c r="D162" s="55">
        <v>3600000</v>
      </c>
      <c r="E162" s="57">
        <v>0</v>
      </c>
      <c r="F162" s="55">
        <f t="shared" si="5"/>
        <v>3600000</v>
      </c>
    </row>
    <row r="163" spans="1:6" x14ac:dyDescent="0.15">
      <c r="A163" s="53" t="s">
        <v>4896</v>
      </c>
      <c r="B163" s="101" t="s">
        <v>4638</v>
      </c>
      <c r="C163" s="57">
        <v>0</v>
      </c>
      <c r="D163" s="55">
        <v>3600000</v>
      </c>
      <c r="E163" s="57">
        <v>0</v>
      </c>
      <c r="F163" s="55">
        <f t="shared" si="5"/>
        <v>3600000</v>
      </c>
    </row>
    <row r="164" spans="1:6" x14ac:dyDescent="0.15">
      <c r="A164" s="53" t="s">
        <v>4897</v>
      </c>
      <c r="B164" s="101" t="s">
        <v>4639</v>
      </c>
      <c r="C164" s="57">
        <v>0</v>
      </c>
      <c r="D164" s="55">
        <v>3600000</v>
      </c>
      <c r="E164" s="57">
        <v>0</v>
      </c>
      <c r="F164" s="55">
        <f t="shared" si="5"/>
        <v>3600000</v>
      </c>
    </row>
    <row r="165" spans="1:6" x14ac:dyDescent="0.15">
      <c r="A165" s="53" t="s">
        <v>4928</v>
      </c>
      <c r="B165" s="101" t="s">
        <v>4666</v>
      </c>
      <c r="C165" s="55">
        <v>480640717.83999997</v>
      </c>
      <c r="D165" s="55">
        <v>30000000</v>
      </c>
      <c r="E165" s="55">
        <v>4000000</v>
      </c>
      <c r="F165" s="55">
        <f t="shared" si="5"/>
        <v>514640717.83999997</v>
      </c>
    </row>
    <row r="166" spans="1:6" x14ac:dyDescent="0.15">
      <c r="A166" s="53" t="s">
        <v>4898</v>
      </c>
      <c r="B166" s="101" t="s">
        <v>4640</v>
      </c>
      <c r="C166" s="55">
        <v>28139182.690000001</v>
      </c>
      <c r="D166" s="55">
        <v>210236750</v>
      </c>
      <c r="E166" s="57">
        <v>0</v>
      </c>
      <c r="F166" s="55">
        <f t="shared" si="5"/>
        <v>238375932.69</v>
      </c>
    </row>
    <row r="167" spans="1:6" x14ac:dyDescent="0.15">
      <c r="A167" s="53" t="s">
        <v>4900</v>
      </c>
      <c r="B167" s="101" t="s">
        <v>4642</v>
      </c>
      <c r="C167" s="55">
        <v>647946736.37</v>
      </c>
      <c r="D167" s="55">
        <v>202200000</v>
      </c>
      <c r="E167" s="57">
        <v>0</v>
      </c>
      <c r="F167" s="55">
        <f t="shared" si="5"/>
        <v>850146736.37</v>
      </c>
    </row>
    <row r="168" spans="1:6" ht="22.5" x14ac:dyDescent="0.15">
      <c r="A168" s="53" t="s">
        <v>4951</v>
      </c>
      <c r="B168" s="101" t="s">
        <v>4688</v>
      </c>
      <c r="C168" s="57">
        <v>0</v>
      </c>
      <c r="D168" s="55">
        <v>6000000</v>
      </c>
      <c r="E168" s="57">
        <v>0</v>
      </c>
      <c r="F168" s="55">
        <f t="shared" si="5"/>
        <v>6000000</v>
      </c>
    </row>
    <row r="169" spans="1:6" x14ac:dyDescent="0.15">
      <c r="A169" s="53" t="s">
        <v>4963</v>
      </c>
      <c r="B169" s="101" t="s">
        <v>4700</v>
      </c>
      <c r="C169" s="57">
        <v>0</v>
      </c>
      <c r="D169" s="55">
        <v>7200000</v>
      </c>
      <c r="E169" s="57">
        <v>0</v>
      </c>
      <c r="F169" s="55">
        <f t="shared" si="5"/>
        <v>7200000</v>
      </c>
    </row>
    <row r="170" spans="1:6" x14ac:dyDescent="0.15">
      <c r="A170" s="53" t="s">
        <v>4939</v>
      </c>
      <c r="B170" s="101" t="s">
        <v>4676</v>
      </c>
      <c r="C170" s="55">
        <v>44916936.909999996</v>
      </c>
      <c r="D170" s="55">
        <v>49500000</v>
      </c>
      <c r="E170" s="57">
        <v>0</v>
      </c>
      <c r="F170" s="55">
        <f t="shared" si="5"/>
        <v>94416936.909999996</v>
      </c>
    </row>
    <row r="171" spans="1:6" x14ac:dyDescent="0.15">
      <c r="A171" s="53" t="s">
        <v>4901</v>
      </c>
      <c r="B171" s="101" t="s">
        <v>4643</v>
      </c>
      <c r="C171" s="55">
        <v>418430645.13</v>
      </c>
      <c r="D171" s="55">
        <v>67580000</v>
      </c>
      <c r="E171" s="57">
        <v>0</v>
      </c>
      <c r="F171" s="55">
        <f t="shared" si="5"/>
        <v>486010645.13</v>
      </c>
    </row>
    <row r="172" spans="1:6" ht="22.5" x14ac:dyDescent="0.15">
      <c r="A172" s="53" t="s">
        <v>5031</v>
      </c>
      <c r="B172" s="101" t="s">
        <v>4983</v>
      </c>
      <c r="C172" s="57">
        <v>0</v>
      </c>
      <c r="D172" s="57">
        <v>0</v>
      </c>
      <c r="E172" s="55">
        <v>1750000000</v>
      </c>
      <c r="F172" s="55">
        <f t="shared" si="5"/>
        <v>1750000000</v>
      </c>
    </row>
    <row r="173" spans="1:6" x14ac:dyDescent="0.15">
      <c r="A173" s="53" t="s">
        <v>4902</v>
      </c>
      <c r="B173" s="101" t="s">
        <v>4644</v>
      </c>
      <c r="C173" s="55">
        <v>8460002441.75</v>
      </c>
      <c r="D173" s="55">
        <v>39967500</v>
      </c>
      <c r="E173" s="57">
        <v>0</v>
      </c>
      <c r="F173" s="55">
        <f t="shared" si="5"/>
        <v>8499969941.75</v>
      </c>
    </row>
    <row r="174" spans="1:6" x14ac:dyDescent="0.15">
      <c r="A174" s="53" t="s">
        <v>4904</v>
      </c>
      <c r="B174" s="101" t="s">
        <v>4646</v>
      </c>
      <c r="C174" s="57">
        <v>0</v>
      </c>
      <c r="D174" s="55">
        <v>3705000</v>
      </c>
      <c r="E174" s="57">
        <v>0</v>
      </c>
      <c r="F174" s="55">
        <f t="shared" si="5"/>
        <v>3705000</v>
      </c>
    </row>
    <row r="175" spans="1:6" x14ac:dyDescent="0.15">
      <c r="A175" s="53" t="s">
        <v>4907</v>
      </c>
      <c r="B175" s="101" t="s">
        <v>4647</v>
      </c>
      <c r="C175" s="57">
        <v>0</v>
      </c>
      <c r="D175" s="55">
        <v>2850000</v>
      </c>
      <c r="E175" s="57">
        <v>0</v>
      </c>
      <c r="F175" s="55">
        <f t="shared" si="5"/>
        <v>2850000</v>
      </c>
    </row>
    <row r="176" spans="1:6" x14ac:dyDescent="0.15">
      <c r="A176" s="53" t="s">
        <v>4908</v>
      </c>
      <c r="B176" s="101" t="s">
        <v>4648</v>
      </c>
      <c r="C176" s="57">
        <v>0</v>
      </c>
      <c r="D176" s="55">
        <v>32719000</v>
      </c>
      <c r="E176" s="57">
        <v>0</v>
      </c>
      <c r="F176" s="55">
        <f t="shared" si="5"/>
        <v>32719000</v>
      </c>
    </row>
    <row r="177" spans="1:6" x14ac:dyDescent="0.15">
      <c r="A177" s="53" t="s">
        <v>4909</v>
      </c>
      <c r="B177" s="101" t="s">
        <v>4649</v>
      </c>
      <c r="C177" s="57">
        <v>0</v>
      </c>
      <c r="D177" s="55">
        <v>7175350</v>
      </c>
      <c r="E177" s="57">
        <v>0</v>
      </c>
      <c r="F177" s="55">
        <f t="shared" si="5"/>
        <v>7175350</v>
      </c>
    </row>
    <row r="178" spans="1:6" x14ac:dyDescent="0.15">
      <c r="A178" s="53" t="s">
        <v>4767</v>
      </c>
      <c r="B178" s="101" t="s">
        <v>4521</v>
      </c>
      <c r="C178" s="57">
        <v>0</v>
      </c>
      <c r="D178" s="55">
        <v>46222000</v>
      </c>
      <c r="E178" s="57">
        <v>0</v>
      </c>
      <c r="F178" s="55">
        <f t="shared" si="5"/>
        <v>46222000</v>
      </c>
    </row>
    <row r="179" spans="1:6" x14ac:dyDescent="0.15">
      <c r="A179" s="53" t="s">
        <v>4921</v>
      </c>
      <c r="B179" s="101" t="s">
        <v>4659</v>
      </c>
      <c r="C179" s="55">
        <v>166126232.21000001</v>
      </c>
      <c r="D179" s="55">
        <v>63585000</v>
      </c>
      <c r="E179" s="57">
        <v>0</v>
      </c>
      <c r="F179" s="55">
        <f t="shared" si="5"/>
        <v>229711232.21000001</v>
      </c>
    </row>
    <row r="180" spans="1:6" x14ac:dyDescent="0.15">
      <c r="A180" s="53" t="s">
        <v>4936</v>
      </c>
      <c r="B180" s="101" t="s">
        <v>4673</v>
      </c>
      <c r="C180" s="57">
        <v>0</v>
      </c>
      <c r="D180" s="55">
        <v>8645000</v>
      </c>
      <c r="E180" s="57">
        <v>0</v>
      </c>
      <c r="F180" s="55">
        <f t="shared" si="5"/>
        <v>8645000</v>
      </c>
    </row>
    <row r="181" spans="1:6" x14ac:dyDescent="0.15">
      <c r="A181" s="53" t="s">
        <v>4911</v>
      </c>
      <c r="B181" s="101" t="s">
        <v>4650</v>
      </c>
      <c r="C181" s="55">
        <v>193508974.13999999</v>
      </c>
      <c r="D181" s="55">
        <v>63000500</v>
      </c>
      <c r="E181" s="57">
        <v>0</v>
      </c>
      <c r="F181" s="55">
        <f t="shared" si="5"/>
        <v>256509474.13999999</v>
      </c>
    </row>
    <row r="182" spans="1:6" x14ac:dyDescent="0.15">
      <c r="A182" s="53" t="s">
        <v>4914</v>
      </c>
      <c r="B182" s="101" t="s">
        <v>4653</v>
      </c>
      <c r="C182" s="55">
        <v>287163584.25999999</v>
      </c>
      <c r="D182" s="55">
        <v>178569000</v>
      </c>
      <c r="E182" s="57">
        <v>0</v>
      </c>
      <c r="F182" s="55">
        <f t="shared" si="5"/>
        <v>465732584.25999999</v>
      </c>
    </row>
    <row r="183" spans="1:6" x14ac:dyDescent="0.15">
      <c r="A183" s="53" t="s">
        <v>5032</v>
      </c>
      <c r="B183" s="101" t="s">
        <v>4984</v>
      </c>
      <c r="C183" s="57">
        <v>0</v>
      </c>
      <c r="D183" s="57">
        <v>0</v>
      </c>
      <c r="E183" s="55">
        <v>44500000</v>
      </c>
      <c r="F183" s="55">
        <f t="shared" si="5"/>
        <v>44500000</v>
      </c>
    </row>
    <row r="184" spans="1:6" x14ac:dyDescent="0.15">
      <c r="A184" s="53" t="s">
        <v>4927</v>
      </c>
      <c r="B184" s="101" t="s">
        <v>4665</v>
      </c>
      <c r="C184" s="55">
        <v>62053807.740000002</v>
      </c>
      <c r="D184" s="55">
        <v>23525000</v>
      </c>
      <c r="E184" s="57">
        <v>0</v>
      </c>
      <c r="F184" s="55">
        <f t="shared" si="5"/>
        <v>85578807.74000001</v>
      </c>
    </row>
    <row r="185" spans="1:6" ht="22.5" x14ac:dyDescent="0.15">
      <c r="A185" s="53" t="s">
        <v>4918</v>
      </c>
      <c r="B185" s="101" t="s">
        <v>4656</v>
      </c>
      <c r="C185" s="57">
        <v>0</v>
      </c>
      <c r="D185" s="55">
        <v>28000000</v>
      </c>
      <c r="E185" s="57">
        <v>0</v>
      </c>
      <c r="F185" s="55">
        <f t="shared" si="5"/>
        <v>28000000</v>
      </c>
    </row>
    <row r="186" spans="1:6" x14ac:dyDescent="0.15">
      <c r="A186" s="102" t="s">
        <v>5010</v>
      </c>
      <c r="B186" s="102"/>
      <c r="C186" s="103">
        <v>28617380129.16</v>
      </c>
      <c r="D186" s="103">
        <v>2336861850</v>
      </c>
      <c r="E186" s="103">
        <v>8718500000</v>
      </c>
      <c r="F186" s="103">
        <f>SUM(F137:F185)</f>
        <v>39672741979.159996</v>
      </c>
    </row>
    <row r="187" spans="1:6" x14ac:dyDescent="0.15">
      <c r="A187" s="217" t="s">
        <v>4398</v>
      </c>
      <c r="B187" s="217"/>
      <c r="C187" s="107">
        <v>43230253359.989998</v>
      </c>
      <c r="D187" s="107">
        <v>19326003783</v>
      </c>
      <c r="E187" s="107">
        <v>49460752279.260002</v>
      </c>
      <c r="F187" s="107">
        <f>F186+F135+F132+F120+F59</f>
        <v>112017009422.24998</v>
      </c>
    </row>
    <row r="188" spans="1:6" x14ac:dyDescent="0.15">
      <c r="F188" s="59">
        <f>F187-C187</f>
        <v>68786756062.259979</v>
      </c>
    </row>
    <row r="189" spans="1:6" x14ac:dyDescent="0.15">
      <c r="A189" s="214" t="s">
        <v>5273</v>
      </c>
      <c r="B189" s="214"/>
      <c r="C189" s="214"/>
      <c r="D189" s="214"/>
      <c r="E189" s="214"/>
      <c r="F189" s="214"/>
    </row>
  </sheetData>
  <mergeCells count="9">
    <mergeCell ref="A189:F189"/>
    <mergeCell ref="A1:F1"/>
    <mergeCell ref="A3:F3"/>
    <mergeCell ref="A187:B187"/>
    <mergeCell ref="A42:F42"/>
    <mergeCell ref="A80:F80"/>
    <mergeCell ref="A117:F117"/>
    <mergeCell ref="A151:F151"/>
    <mergeCell ref="A2:F2"/>
  </mergeCells>
  <pageMargins left="0.25" right="0.25" top="0.75" bottom="0.75" header="0.3" footer="0.3"/>
  <pageSetup paperSize="9"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
  <sheetViews>
    <sheetView topLeftCell="A106" workbookViewId="0">
      <selection activeCell="B108" sqref="B108"/>
    </sheetView>
  </sheetViews>
  <sheetFormatPr defaultRowHeight="15" x14ac:dyDescent="0.25"/>
  <cols>
    <col min="1" max="1" width="13.140625" style="1" bestFit="1" customWidth="1"/>
    <col min="2" max="2" width="77.28515625" style="1" customWidth="1"/>
    <col min="3" max="3" width="18.42578125" bestFit="1" customWidth="1"/>
    <col min="4" max="4" width="19.5703125" bestFit="1" customWidth="1"/>
    <col min="6" max="6" width="17.5703125" hidden="1" customWidth="1"/>
  </cols>
  <sheetData>
    <row r="1" spans="1:4" x14ac:dyDescent="0.25">
      <c r="A1" s="215" t="s">
        <v>4417</v>
      </c>
      <c r="B1" s="215"/>
      <c r="C1" s="215"/>
      <c r="D1" s="215"/>
    </row>
    <row r="2" spans="1:4" ht="13.5" customHeight="1" x14ac:dyDescent="0.25">
      <c r="A2" s="215" t="s">
        <v>5036</v>
      </c>
      <c r="B2" s="215"/>
      <c r="C2" s="215"/>
      <c r="D2" s="215"/>
    </row>
    <row r="3" spans="1:4" x14ac:dyDescent="0.25">
      <c r="A3" s="216" t="s">
        <v>5035</v>
      </c>
      <c r="B3" s="216"/>
      <c r="C3" s="216"/>
      <c r="D3" s="216"/>
    </row>
    <row r="4" spans="1:4" x14ac:dyDescent="0.25">
      <c r="A4" s="98" t="s">
        <v>2</v>
      </c>
      <c r="B4" s="98" t="s">
        <v>5002</v>
      </c>
      <c r="C4" s="99" t="s">
        <v>5004</v>
      </c>
      <c r="D4" s="99" t="s">
        <v>5006</v>
      </c>
    </row>
    <row r="5" spans="1:4" x14ac:dyDescent="0.25">
      <c r="A5" s="100"/>
      <c r="B5" s="94" t="s">
        <v>5007</v>
      </c>
      <c r="C5" s="94"/>
      <c r="D5" s="94"/>
    </row>
    <row r="6" spans="1:4" x14ac:dyDescent="0.25">
      <c r="A6" s="53" t="s">
        <v>4755</v>
      </c>
      <c r="B6" s="101" t="s">
        <v>4509</v>
      </c>
      <c r="C6" s="55">
        <v>80000000</v>
      </c>
      <c r="D6" s="55">
        <f t="shared" ref="D6:D33" si="0">SUM(C6:C6)</f>
        <v>80000000</v>
      </c>
    </row>
    <row r="7" spans="1:4" x14ac:dyDescent="0.25">
      <c r="A7" s="53" t="s">
        <v>4746</v>
      </c>
      <c r="B7" s="101" t="s">
        <v>4500</v>
      </c>
      <c r="C7" s="55">
        <v>22000000</v>
      </c>
      <c r="D7" s="55">
        <f t="shared" si="0"/>
        <v>22000000</v>
      </c>
    </row>
    <row r="8" spans="1:4" x14ac:dyDescent="0.25">
      <c r="A8" s="53" t="s">
        <v>4750</v>
      </c>
      <c r="B8" s="101" t="s">
        <v>4504</v>
      </c>
      <c r="C8" s="55">
        <v>1600000</v>
      </c>
      <c r="D8" s="55">
        <f t="shared" si="0"/>
        <v>1600000</v>
      </c>
    </row>
    <row r="9" spans="1:4" x14ac:dyDescent="0.25">
      <c r="A9" s="53" t="s">
        <v>4957</v>
      </c>
      <c r="B9" s="101" t="s">
        <v>4694</v>
      </c>
      <c r="C9" s="55">
        <v>150000000</v>
      </c>
      <c r="D9" s="55">
        <f t="shared" si="0"/>
        <v>150000000</v>
      </c>
    </row>
    <row r="10" spans="1:4" x14ac:dyDescent="0.25">
      <c r="A10" s="53" t="s">
        <v>4759</v>
      </c>
      <c r="B10" s="101" t="s">
        <v>4513</v>
      </c>
      <c r="C10" s="55">
        <v>700000000</v>
      </c>
      <c r="D10" s="55">
        <f t="shared" si="0"/>
        <v>700000000</v>
      </c>
    </row>
    <row r="11" spans="1:4" x14ac:dyDescent="0.25">
      <c r="A11" s="53" t="s">
        <v>4762</v>
      </c>
      <c r="B11" s="101" t="s">
        <v>4516</v>
      </c>
      <c r="C11" s="55">
        <v>5000000</v>
      </c>
      <c r="D11" s="55">
        <f t="shared" si="0"/>
        <v>5000000</v>
      </c>
    </row>
    <row r="12" spans="1:4" x14ac:dyDescent="0.25">
      <c r="A12" s="53" t="s">
        <v>4764</v>
      </c>
      <c r="B12" s="101" t="s">
        <v>4518</v>
      </c>
      <c r="C12" s="55">
        <v>10000000</v>
      </c>
      <c r="D12" s="55">
        <f t="shared" si="0"/>
        <v>10000000</v>
      </c>
    </row>
    <row r="13" spans="1:4" x14ac:dyDescent="0.25">
      <c r="A13" s="53" t="s">
        <v>4766</v>
      </c>
      <c r="B13" s="101" t="s">
        <v>4520</v>
      </c>
      <c r="C13" s="55">
        <v>50000000</v>
      </c>
      <c r="D13" s="55">
        <f t="shared" si="0"/>
        <v>50000000</v>
      </c>
    </row>
    <row r="14" spans="1:4" x14ac:dyDescent="0.25">
      <c r="A14" s="53" t="s">
        <v>4769</v>
      </c>
      <c r="B14" s="101" t="s">
        <v>4523</v>
      </c>
      <c r="C14" s="55">
        <v>10000000</v>
      </c>
      <c r="D14" s="55">
        <f t="shared" si="0"/>
        <v>10000000</v>
      </c>
    </row>
    <row r="15" spans="1:4" x14ac:dyDescent="0.25">
      <c r="A15" s="53" t="s">
        <v>4407</v>
      </c>
      <c r="B15" s="101" t="s">
        <v>4388</v>
      </c>
      <c r="C15" s="55">
        <v>10000000</v>
      </c>
      <c r="D15" s="55">
        <f t="shared" si="0"/>
        <v>10000000</v>
      </c>
    </row>
    <row r="16" spans="1:4" x14ac:dyDescent="0.25">
      <c r="A16" s="53" t="s">
        <v>4773</v>
      </c>
      <c r="B16" s="101" t="s">
        <v>4525</v>
      </c>
      <c r="C16" s="55">
        <v>5000000</v>
      </c>
      <c r="D16" s="55">
        <f t="shared" si="0"/>
        <v>5000000</v>
      </c>
    </row>
    <row r="17" spans="1:4" x14ac:dyDescent="0.25">
      <c r="A17" s="53" t="s">
        <v>4774</v>
      </c>
      <c r="B17" s="101" t="s">
        <v>4526</v>
      </c>
      <c r="C17" s="55">
        <v>8000000</v>
      </c>
      <c r="D17" s="55">
        <f t="shared" si="0"/>
        <v>8000000</v>
      </c>
    </row>
    <row r="18" spans="1:4" x14ac:dyDescent="0.25">
      <c r="A18" s="53" t="s">
        <v>4775</v>
      </c>
      <c r="B18" s="101" t="s">
        <v>4527</v>
      </c>
      <c r="C18" s="55">
        <v>5000000</v>
      </c>
      <c r="D18" s="55">
        <f t="shared" si="0"/>
        <v>5000000</v>
      </c>
    </row>
    <row r="19" spans="1:4" x14ac:dyDescent="0.25">
      <c r="A19" s="53" t="s">
        <v>4941</v>
      </c>
      <c r="B19" s="101" t="s">
        <v>4678</v>
      </c>
      <c r="C19" s="55">
        <v>4000000</v>
      </c>
      <c r="D19" s="55">
        <f t="shared" si="0"/>
        <v>4000000</v>
      </c>
    </row>
    <row r="20" spans="1:4" x14ac:dyDescent="0.25">
      <c r="A20" s="53" t="s">
        <v>5018</v>
      </c>
      <c r="B20" s="101" t="s">
        <v>4971</v>
      </c>
      <c r="C20" s="55">
        <v>451280577.75</v>
      </c>
      <c r="D20" s="55">
        <f t="shared" si="0"/>
        <v>451280577.75</v>
      </c>
    </row>
    <row r="21" spans="1:4" x14ac:dyDescent="0.25">
      <c r="A21" s="53" t="s">
        <v>4781</v>
      </c>
      <c r="B21" s="101" t="s">
        <v>4531</v>
      </c>
      <c r="C21" s="55">
        <v>1523831000</v>
      </c>
      <c r="D21" s="55">
        <f t="shared" si="0"/>
        <v>1523831000</v>
      </c>
    </row>
    <row r="22" spans="1:4" x14ac:dyDescent="0.25">
      <c r="A22" s="53" t="s">
        <v>4783</v>
      </c>
      <c r="B22" s="101" t="s">
        <v>4533</v>
      </c>
      <c r="C22" s="55">
        <v>450000000</v>
      </c>
      <c r="D22" s="55">
        <f t="shared" si="0"/>
        <v>450000000</v>
      </c>
    </row>
    <row r="23" spans="1:4" x14ac:dyDescent="0.25">
      <c r="A23" s="53" t="s">
        <v>4409</v>
      </c>
      <c r="B23" s="101" t="s">
        <v>4390</v>
      </c>
      <c r="C23" s="55">
        <v>10000000</v>
      </c>
      <c r="D23" s="55">
        <f t="shared" si="0"/>
        <v>10000000</v>
      </c>
    </row>
    <row r="24" spans="1:4" x14ac:dyDescent="0.25">
      <c r="A24" s="53" t="s">
        <v>4794</v>
      </c>
      <c r="B24" s="101" t="s">
        <v>4544</v>
      </c>
      <c r="C24" s="55">
        <v>19000000</v>
      </c>
      <c r="D24" s="55">
        <f t="shared" si="0"/>
        <v>19000000</v>
      </c>
    </row>
    <row r="25" spans="1:4" x14ac:dyDescent="0.25">
      <c r="A25" s="53" t="s">
        <v>4962</v>
      </c>
      <c r="B25" s="101" t="s">
        <v>4699</v>
      </c>
      <c r="C25" s="55">
        <v>105000000</v>
      </c>
      <c r="D25" s="55">
        <f t="shared" si="0"/>
        <v>105000000</v>
      </c>
    </row>
    <row r="26" spans="1:4" x14ac:dyDescent="0.25">
      <c r="A26" s="53" t="s">
        <v>4795</v>
      </c>
      <c r="B26" s="101" t="s">
        <v>4545</v>
      </c>
      <c r="C26" s="55">
        <v>22500000</v>
      </c>
      <c r="D26" s="55">
        <f t="shared" si="0"/>
        <v>22500000</v>
      </c>
    </row>
    <row r="27" spans="1:4" x14ac:dyDescent="0.25">
      <c r="A27" s="53" t="s">
        <v>5019</v>
      </c>
      <c r="B27" s="101" t="s">
        <v>4972</v>
      </c>
      <c r="C27" s="55">
        <v>22000000</v>
      </c>
      <c r="D27" s="55">
        <f t="shared" si="0"/>
        <v>22000000</v>
      </c>
    </row>
    <row r="28" spans="1:4" x14ac:dyDescent="0.25">
      <c r="A28" s="53" t="s">
        <v>4798</v>
      </c>
      <c r="B28" s="101" t="s">
        <v>4547</v>
      </c>
      <c r="C28" s="55">
        <v>40000000</v>
      </c>
      <c r="D28" s="55">
        <f t="shared" si="0"/>
        <v>40000000</v>
      </c>
    </row>
    <row r="29" spans="1:4" x14ac:dyDescent="0.25">
      <c r="A29" s="53" t="s">
        <v>4946</v>
      </c>
      <c r="B29" s="101" t="s">
        <v>4683</v>
      </c>
      <c r="C29" s="55">
        <v>452810000</v>
      </c>
      <c r="D29" s="55">
        <f t="shared" si="0"/>
        <v>452810000</v>
      </c>
    </row>
    <row r="30" spans="1:4" x14ac:dyDescent="0.25">
      <c r="A30" s="53" t="s">
        <v>4800</v>
      </c>
      <c r="B30" s="101" t="s">
        <v>4549</v>
      </c>
      <c r="C30" s="55">
        <v>12500000</v>
      </c>
      <c r="D30" s="55">
        <f t="shared" si="0"/>
        <v>12500000</v>
      </c>
    </row>
    <row r="31" spans="1:4" x14ac:dyDescent="0.25">
      <c r="A31" s="53" t="s">
        <v>4802</v>
      </c>
      <c r="B31" s="101" t="s">
        <v>4551</v>
      </c>
      <c r="C31" s="55">
        <v>40000000</v>
      </c>
      <c r="D31" s="55">
        <f t="shared" si="0"/>
        <v>40000000</v>
      </c>
    </row>
    <row r="32" spans="1:4" x14ac:dyDescent="0.25">
      <c r="A32" s="53" t="s">
        <v>4803</v>
      </c>
      <c r="B32" s="101" t="s">
        <v>4552</v>
      </c>
      <c r="C32" s="55">
        <v>4000000</v>
      </c>
      <c r="D32" s="55">
        <f t="shared" si="0"/>
        <v>4000000</v>
      </c>
    </row>
    <row r="33" spans="1:4" x14ac:dyDescent="0.25">
      <c r="A33" s="53" t="s">
        <v>4415</v>
      </c>
      <c r="B33" s="101" t="s">
        <v>4396</v>
      </c>
      <c r="C33" s="55">
        <v>8500000</v>
      </c>
      <c r="D33" s="55">
        <f t="shared" si="0"/>
        <v>8500000</v>
      </c>
    </row>
    <row r="34" spans="1:4" x14ac:dyDescent="0.25">
      <c r="A34" s="218" t="s">
        <v>5000</v>
      </c>
      <c r="B34" s="218"/>
      <c r="C34" s="218"/>
      <c r="D34" s="218"/>
    </row>
    <row r="35" spans="1:4" x14ac:dyDescent="0.25">
      <c r="A35" s="53" t="s">
        <v>4813</v>
      </c>
      <c r="B35" s="101" t="s">
        <v>4562</v>
      </c>
      <c r="C35" s="55">
        <v>20000000</v>
      </c>
      <c r="D35" s="55">
        <f>SUM(C35:C35)</f>
        <v>20000000</v>
      </c>
    </row>
    <row r="36" spans="1:4" x14ac:dyDescent="0.25">
      <c r="A36" s="53" t="s">
        <v>4815</v>
      </c>
      <c r="B36" s="101" t="s">
        <v>4564</v>
      </c>
      <c r="C36" s="55">
        <v>10000000</v>
      </c>
      <c r="D36" s="55">
        <f>SUM(C36:C36)</f>
        <v>10000000</v>
      </c>
    </row>
    <row r="37" spans="1:4" x14ac:dyDescent="0.25">
      <c r="A37" s="53" t="s">
        <v>4915</v>
      </c>
      <c r="B37" s="101" t="s">
        <v>4654</v>
      </c>
      <c r="C37" s="55">
        <v>8000000</v>
      </c>
      <c r="D37" s="55">
        <f>SUM(C37:C37)</f>
        <v>8000000</v>
      </c>
    </row>
    <row r="38" spans="1:4" x14ac:dyDescent="0.25">
      <c r="A38" s="53" t="s">
        <v>4916</v>
      </c>
      <c r="B38" s="101" t="s">
        <v>4655</v>
      </c>
      <c r="C38" s="55">
        <v>2000000</v>
      </c>
      <c r="D38" s="55">
        <f>SUM(C38:C38)</f>
        <v>2000000</v>
      </c>
    </row>
    <row r="39" spans="1:4" x14ac:dyDescent="0.25">
      <c r="A39" s="102" t="s">
        <v>5010</v>
      </c>
      <c r="B39" s="102"/>
      <c r="C39" s="103">
        <v>4262021577.75</v>
      </c>
      <c r="D39" s="103">
        <f>SUM(D6:D38)</f>
        <v>4262021577.75</v>
      </c>
    </row>
    <row r="40" spans="1:4" x14ac:dyDescent="0.25">
      <c r="A40" s="100"/>
      <c r="B40" s="94" t="s">
        <v>5011</v>
      </c>
      <c r="C40" s="94"/>
      <c r="D40" s="94"/>
    </row>
    <row r="41" spans="1:4" x14ac:dyDescent="0.25">
      <c r="A41" s="53" t="s">
        <v>4922</v>
      </c>
      <c r="B41" s="101" t="s">
        <v>4660</v>
      </c>
      <c r="C41" s="55">
        <v>2907716000</v>
      </c>
      <c r="D41" s="55">
        <f t="shared" ref="D41:D66" si="1">SUM(C41:C41)</f>
        <v>2907716000</v>
      </c>
    </row>
    <row r="42" spans="1:4" x14ac:dyDescent="0.25">
      <c r="A42" s="53" t="s">
        <v>4820</v>
      </c>
      <c r="B42" s="101" t="s">
        <v>4568</v>
      </c>
      <c r="C42" s="55">
        <v>100000000</v>
      </c>
      <c r="D42" s="55">
        <f t="shared" si="1"/>
        <v>100000000</v>
      </c>
    </row>
    <row r="43" spans="1:4" x14ac:dyDescent="0.25">
      <c r="A43" s="53" t="s">
        <v>4823</v>
      </c>
      <c r="B43" s="101" t="s">
        <v>4571</v>
      </c>
      <c r="C43" s="55">
        <v>50000000</v>
      </c>
      <c r="D43" s="55">
        <f t="shared" si="1"/>
        <v>50000000</v>
      </c>
    </row>
    <row r="44" spans="1:4" x14ac:dyDescent="0.25">
      <c r="A44" s="53" t="s">
        <v>4825</v>
      </c>
      <c r="B44" s="101" t="s">
        <v>4573</v>
      </c>
      <c r="C44" s="55">
        <v>15000000</v>
      </c>
      <c r="D44" s="55">
        <f t="shared" si="1"/>
        <v>15000000</v>
      </c>
    </row>
    <row r="45" spans="1:4" x14ac:dyDescent="0.25">
      <c r="A45" s="53" t="s">
        <v>4826</v>
      </c>
      <c r="B45" s="101" t="s">
        <v>4574</v>
      </c>
      <c r="C45" s="55">
        <v>350000000</v>
      </c>
      <c r="D45" s="55">
        <f t="shared" si="1"/>
        <v>350000000</v>
      </c>
    </row>
    <row r="46" spans="1:4" x14ac:dyDescent="0.25">
      <c r="A46" s="53" t="s">
        <v>4763</v>
      </c>
      <c r="B46" s="101" t="s">
        <v>4517</v>
      </c>
      <c r="C46" s="55">
        <v>4378000000</v>
      </c>
      <c r="D46" s="55">
        <f t="shared" si="1"/>
        <v>4378000000</v>
      </c>
    </row>
    <row r="47" spans="1:4" x14ac:dyDescent="0.25">
      <c r="A47" s="53" t="s">
        <v>4399</v>
      </c>
      <c r="B47" s="101" t="s">
        <v>4380</v>
      </c>
      <c r="C47" s="55">
        <v>2750505000</v>
      </c>
      <c r="D47" s="55">
        <f t="shared" si="1"/>
        <v>2750505000</v>
      </c>
    </row>
    <row r="48" spans="1:4" x14ac:dyDescent="0.25">
      <c r="A48" s="53" t="s">
        <v>4831</v>
      </c>
      <c r="B48" s="101" t="s">
        <v>4579</v>
      </c>
      <c r="C48" s="55">
        <v>10829000</v>
      </c>
      <c r="D48" s="55">
        <f t="shared" si="1"/>
        <v>10829000</v>
      </c>
    </row>
    <row r="49" spans="1:4" x14ac:dyDescent="0.25">
      <c r="A49" s="53" t="s">
        <v>4832</v>
      </c>
      <c r="B49" s="101" t="s">
        <v>4580</v>
      </c>
      <c r="C49" s="55">
        <v>121000000</v>
      </c>
      <c r="D49" s="55">
        <f t="shared" si="1"/>
        <v>121000000</v>
      </c>
    </row>
    <row r="50" spans="1:4" x14ac:dyDescent="0.25">
      <c r="A50" s="53" t="s">
        <v>4777</v>
      </c>
      <c r="B50" s="101" t="s">
        <v>4529</v>
      </c>
      <c r="C50" s="55">
        <v>3000000</v>
      </c>
      <c r="D50" s="55">
        <f t="shared" si="1"/>
        <v>3000000</v>
      </c>
    </row>
    <row r="51" spans="1:4" x14ac:dyDescent="0.25">
      <c r="A51" s="53" t="s">
        <v>4808</v>
      </c>
      <c r="B51" s="101" t="s">
        <v>4557</v>
      </c>
      <c r="C51" s="55">
        <v>8000000</v>
      </c>
      <c r="D51" s="55">
        <f t="shared" si="1"/>
        <v>8000000</v>
      </c>
    </row>
    <row r="52" spans="1:4" x14ac:dyDescent="0.25">
      <c r="A52" s="53" t="s">
        <v>4812</v>
      </c>
      <c r="B52" s="101" t="s">
        <v>4561</v>
      </c>
      <c r="C52" s="55">
        <v>5000000</v>
      </c>
      <c r="D52" s="55">
        <f t="shared" si="1"/>
        <v>5000000</v>
      </c>
    </row>
    <row r="53" spans="1:4" x14ac:dyDescent="0.25">
      <c r="A53" s="53" t="s">
        <v>4835</v>
      </c>
      <c r="B53" s="101" t="s">
        <v>4583</v>
      </c>
      <c r="C53" s="55">
        <v>366604000</v>
      </c>
      <c r="D53" s="55">
        <f t="shared" si="1"/>
        <v>366604000</v>
      </c>
    </row>
    <row r="54" spans="1:4" x14ac:dyDescent="0.25">
      <c r="A54" s="53" t="s">
        <v>4836</v>
      </c>
      <c r="B54" s="101" t="s">
        <v>4584</v>
      </c>
      <c r="C54" s="55">
        <v>2500000</v>
      </c>
      <c r="D54" s="55">
        <f t="shared" si="1"/>
        <v>2500000</v>
      </c>
    </row>
    <row r="55" spans="1:4" x14ac:dyDescent="0.25">
      <c r="A55" s="53" t="s">
        <v>4837</v>
      </c>
      <c r="B55" s="101" t="s">
        <v>4585</v>
      </c>
      <c r="C55" s="55">
        <v>325155000</v>
      </c>
      <c r="D55" s="55">
        <f t="shared" si="1"/>
        <v>325155000</v>
      </c>
    </row>
    <row r="56" spans="1:4" x14ac:dyDescent="0.25">
      <c r="A56" s="53" t="s">
        <v>4950</v>
      </c>
      <c r="B56" s="101" t="s">
        <v>4687</v>
      </c>
      <c r="C56" s="55">
        <v>500000000</v>
      </c>
      <c r="D56" s="55">
        <f t="shared" si="1"/>
        <v>500000000</v>
      </c>
    </row>
    <row r="57" spans="1:4" x14ac:dyDescent="0.25">
      <c r="A57" s="53" t="s">
        <v>5023</v>
      </c>
      <c r="B57" s="101" t="s">
        <v>4976</v>
      </c>
      <c r="C57" s="55">
        <v>700000000</v>
      </c>
      <c r="D57" s="55">
        <f t="shared" si="1"/>
        <v>700000000</v>
      </c>
    </row>
    <row r="58" spans="1:4" x14ac:dyDescent="0.25">
      <c r="A58" s="53" t="s">
        <v>4840</v>
      </c>
      <c r="B58" s="101" t="s">
        <v>4586</v>
      </c>
      <c r="C58" s="55">
        <v>52600000</v>
      </c>
      <c r="D58" s="55">
        <f t="shared" si="1"/>
        <v>52600000</v>
      </c>
    </row>
    <row r="59" spans="1:4" x14ac:dyDescent="0.25">
      <c r="A59" s="53" t="s">
        <v>4930</v>
      </c>
      <c r="B59" s="101" t="s">
        <v>4668</v>
      </c>
      <c r="C59" s="55">
        <v>77000000</v>
      </c>
      <c r="D59" s="55">
        <f t="shared" si="1"/>
        <v>77000000</v>
      </c>
    </row>
    <row r="60" spans="1:4" x14ac:dyDescent="0.25">
      <c r="A60" s="53" t="s">
        <v>4842</v>
      </c>
      <c r="B60" s="101" t="s">
        <v>4588</v>
      </c>
      <c r="C60" s="55">
        <v>160000000</v>
      </c>
      <c r="D60" s="55">
        <f t="shared" si="1"/>
        <v>160000000</v>
      </c>
    </row>
    <row r="61" spans="1:4" x14ac:dyDescent="0.25">
      <c r="A61" s="53" t="s">
        <v>4960</v>
      </c>
      <c r="B61" s="101" t="s">
        <v>4697</v>
      </c>
      <c r="C61" s="55">
        <v>20000000</v>
      </c>
      <c r="D61" s="55">
        <f t="shared" si="1"/>
        <v>20000000</v>
      </c>
    </row>
    <row r="62" spans="1:4" x14ac:dyDescent="0.25">
      <c r="A62" s="53" t="s">
        <v>4919</v>
      </c>
      <c r="B62" s="101" t="s">
        <v>4657</v>
      </c>
      <c r="C62" s="55">
        <v>150000000</v>
      </c>
      <c r="D62" s="55">
        <f t="shared" si="1"/>
        <v>150000000</v>
      </c>
    </row>
    <row r="63" spans="1:4" x14ac:dyDescent="0.25">
      <c r="A63" s="53" t="s">
        <v>4846</v>
      </c>
      <c r="B63" s="101" t="s">
        <v>4591</v>
      </c>
      <c r="C63" s="55">
        <v>80000000</v>
      </c>
      <c r="D63" s="55">
        <f t="shared" si="1"/>
        <v>80000000</v>
      </c>
    </row>
    <row r="64" spans="1:4" x14ac:dyDescent="0.25">
      <c r="A64" s="53" t="s">
        <v>4925</v>
      </c>
      <c r="B64" s="101" t="s">
        <v>4663</v>
      </c>
      <c r="C64" s="55">
        <v>25000000000</v>
      </c>
      <c r="D64" s="55">
        <f t="shared" si="1"/>
        <v>25000000000</v>
      </c>
    </row>
    <row r="65" spans="1:4" x14ac:dyDescent="0.25">
      <c r="A65" s="53" t="s">
        <v>5025</v>
      </c>
      <c r="B65" s="101" t="s">
        <v>4978</v>
      </c>
      <c r="C65" s="55">
        <v>30000000</v>
      </c>
      <c r="D65" s="55">
        <f t="shared" si="1"/>
        <v>30000000</v>
      </c>
    </row>
    <row r="66" spans="1:4" x14ac:dyDescent="0.25">
      <c r="A66" s="53" t="s">
        <v>4848</v>
      </c>
      <c r="B66" s="101" t="s">
        <v>4592</v>
      </c>
      <c r="C66" s="55">
        <v>2000000000</v>
      </c>
      <c r="D66" s="55">
        <f t="shared" si="1"/>
        <v>2000000000</v>
      </c>
    </row>
    <row r="67" spans="1:4" x14ac:dyDescent="0.25">
      <c r="A67" s="218" t="s">
        <v>5039</v>
      </c>
      <c r="B67" s="218"/>
      <c r="C67" s="218"/>
      <c r="D67" s="218"/>
    </row>
    <row r="68" spans="1:4" x14ac:dyDescent="0.25">
      <c r="A68" s="53" t="s">
        <v>4849</v>
      </c>
      <c r="B68" s="101" t="s">
        <v>4593</v>
      </c>
      <c r="C68" s="55">
        <v>40000000</v>
      </c>
      <c r="D68" s="55">
        <f t="shared" ref="D68:D78" si="2">SUM(C68:C68)</f>
        <v>40000000</v>
      </c>
    </row>
    <row r="69" spans="1:4" x14ac:dyDescent="0.25">
      <c r="A69" s="53" t="s">
        <v>4850</v>
      </c>
      <c r="B69" s="101" t="s">
        <v>4594</v>
      </c>
      <c r="C69" s="55">
        <v>377688000</v>
      </c>
      <c r="D69" s="55">
        <f t="shared" si="2"/>
        <v>377688000</v>
      </c>
    </row>
    <row r="70" spans="1:4" x14ac:dyDescent="0.25">
      <c r="A70" s="53" t="s">
        <v>4934</v>
      </c>
      <c r="B70" s="101" t="s">
        <v>4672</v>
      </c>
      <c r="C70" s="55">
        <v>240000000</v>
      </c>
      <c r="D70" s="55">
        <f t="shared" si="2"/>
        <v>240000000</v>
      </c>
    </row>
    <row r="71" spans="1:4" x14ac:dyDescent="0.25">
      <c r="A71" s="53" t="s">
        <v>4853</v>
      </c>
      <c r="B71" s="101" t="s">
        <v>4597</v>
      </c>
      <c r="C71" s="55">
        <v>14444000</v>
      </c>
      <c r="D71" s="55">
        <f t="shared" si="2"/>
        <v>14444000</v>
      </c>
    </row>
    <row r="72" spans="1:4" x14ac:dyDescent="0.25">
      <c r="A72" s="53" t="s">
        <v>4753</v>
      </c>
      <c r="B72" s="101" t="s">
        <v>4507</v>
      </c>
      <c r="C72" s="55">
        <v>308000000</v>
      </c>
      <c r="D72" s="55">
        <f t="shared" si="2"/>
        <v>308000000</v>
      </c>
    </row>
    <row r="73" spans="1:4" x14ac:dyDescent="0.25">
      <c r="A73" s="53" t="s">
        <v>4940</v>
      </c>
      <c r="B73" s="101" t="s">
        <v>4677</v>
      </c>
      <c r="C73" s="55">
        <v>17000000</v>
      </c>
      <c r="D73" s="55">
        <f t="shared" si="2"/>
        <v>17000000</v>
      </c>
    </row>
    <row r="74" spans="1:4" x14ac:dyDescent="0.25">
      <c r="A74" s="53" t="s">
        <v>4855</v>
      </c>
      <c r="B74" s="101" t="s">
        <v>4599</v>
      </c>
      <c r="C74" s="55">
        <v>11265325000</v>
      </c>
      <c r="D74" s="55">
        <f t="shared" si="2"/>
        <v>11265325000</v>
      </c>
    </row>
    <row r="75" spans="1:4" x14ac:dyDescent="0.25">
      <c r="A75" s="53" t="s">
        <v>4856</v>
      </c>
      <c r="B75" s="101" t="s">
        <v>4600</v>
      </c>
      <c r="C75" s="55">
        <v>795000000</v>
      </c>
      <c r="D75" s="55">
        <f t="shared" si="2"/>
        <v>795000000</v>
      </c>
    </row>
    <row r="76" spans="1:4" x14ac:dyDescent="0.25">
      <c r="A76" s="53" t="s">
        <v>4860</v>
      </c>
      <c r="B76" s="101" t="s">
        <v>4604</v>
      </c>
      <c r="C76" s="55">
        <v>5089600000</v>
      </c>
      <c r="D76" s="55">
        <f t="shared" si="2"/>
        <v>5089600000</v>
      </c>
    </row>
    <row r="77" spans="1:4" x14ac:dyDescent="0.25">
      <c r="A77" s="53" t="s">
        <v>4926</v>
      </c>
      <c r="B77" s="101" t="s">
        <v>4664</v>
      </c>
      <c r="C77" s="55">
        <v>80000000</v>
      </c>
      <c r="D77" s="55">
        <f t="shared" si="2"/>
        <v>80000000</v>
      </c>
    </row>
    <row r="78" spans="1:4" x14ac:dyDescent="0.25">
      <c r="A78" s="53" t="s">
        <v>4861</v>
      </c>
      <c r="B78" s="101" t="s">
        <v>4605</v>
      </c>
      <c r="C78" s="55">
        <v>122000000</v>
      </c>
      <c r="D78" s="55">
        <f t="shared" si="2"/>
        <v>122000000</v>
      </c>
    </row>
    <row r="79" spans="1:4" x14ac:dyDescent="0.25">
      <c r="A79" s="102" t="s">
        <v>5010</v>
      </c>
      <c r="B79" s="102"/>
      <c r="C79" s="103">
        <v>58511966000</v>
      </c>
      <c r="D79" s="103">
        <f>SUM(D41:D78)</f>
        <v>58511966000</v>
      </c>
    </row>
    <row r="80" spans="1:4" x14ac:dyDescent="0.25">
      <c r="A80" s="100"/>
      <c r="B80" s="94" t="s">
        <v>5012</v>
      </c>
      <c r="C80" s="94"/>
      <c r="D80" s="94"/>
    </row>
    <row r="81" spans="1:4" x14ac:dyDescent="0.25">
      <c r="A81" s="53" t="s">
        <v>4862</v>
      </c>
      <c r="B81" s="101" t="s">
        <v>4606</v>
      </c>
      <c r="C81" s="55">
        <v>380000000</v>
      </c>
      <c r="D81" s="55">
        <f t="shared" ref="D81:D86" si="3">SUM(C81:C81)</f>
        <v>380000000</v>
      </c>
    </row>
    <row r="82" spans="1:4" x14ac:dyDescent="0.25">
      <c r="A82" s="53" t="s">
        <v>4865</v>
      </c>
      <c r="B82" s="101" t="s">
        <v>4609</v>
      </c>
      <c r="C82" s="55">
        <v>8000000</v>
      </c>
      <c r="D82" s="55">
        <f t="shared" si="3"/>
        <v>8000000</v>
      </c>
    </row>
    <row r="83" spans="1:4" x14ac:dyDescent="0.25">
      <c r="A83" s="53" t="s">
        <v>4735</v>
      </c>
      <c r="B83" s="101" t="s">
        <v>4490</v>
      </c>
      <c r="C83" s="55">
        <v>466000000</v>
      </c>
      <c r="D83" s="55">
        <f t="shared" si="3"/>
        <v>466000000</v>
      </c>
    </row>
    <row r="84" spans="1:4" x14ac:dyDescent="0.25">
      <c r="A84" s="53" t="s">
        <v>4741</v>
      </c>
      <c r="B84" s="101" t="s">
        <v>4495</v>
      </c>
      <c r="C84" s="55">
        <v>128529000</v>
      </c>
      <c r="D84" s="55">
        <f t="shared" si="3"/>
        <v>128529000</v>
      </c>
    </row>
    <row r="85" spans="1:4" x14ac:dyDescent="0.25">
      <c r="A85" s="53" t="s">
        <v>4869</v>
      </c>
      <c r="B85" s="101" t="s">
        <v>4613</v>
      </c>
      <c r="C85" s="55">
        <v>4000000</v>
      </c>
      <c r="D85" s="55">
        <f t="shared" si="3"/>
        <v>4000000</v>
      </c>
    </row>
    <row r="86" spans="1:4" x14ac:dyDescent="0.25">
      <c r="A86" s="53" t="s">
        <v>4870</v>
      </c>
      <c r="B86" s="101" t="s">
        <v>4614</v>
      </c>
      <c r="C86" s="55">
        <v>30000000</v>
      </c>
      <c r="D86" s="55">
        <f t="shared" si="3"/>
        <v>30000000</v>
      </c>
    </row>
    <row r="87" spans="1:4" x14ac:dyDescent="0.25">
      <c r="A87" s="102" t="s">
        <v>5010</v>
      </c>
      <c r="B87" s="102"/>
      <c r="C87" s="103">
        <v>1016529000</v>
      </c>
      <c r="D87" s="103">
        <f>SUM(D81:D86)</f>
        <v>1016529000</v>
      </c>
    </row>
    <row r="88" spans="1:4" x14ac:dyDescent="0.25">
      <c r="A88" s="100"/>
      <c r="B88" s="94" t="s">
        <v>5015</v>
      </c>
      <c r="C88" s="94"/>
      <c r="D88" s="94"/>
    </row>
    <row r="89" spans="1:4" x14ac:dyDescent="0.25">
      <c r="A89" s="53" t="s">
        <v>4873</v>
      </c>
      <c r="B89" s="101" t="s">
        <v>4617</v>
      </c>
      <c r="C89" s="55">
        <v>15000000</v>
      </c>
      <c r="D89" s="55">
        <f t="shared" ref="D89:D99" si="4">SUM(C89:C89)</f>
        <v>15000000</v>
      </c>
    </row>
    <row r="90" spans="1:4" x14ac:dyDescent="0.25">
      <c r="A90" s="53" t="s">
        <v>4954</v>
      </c>
      <c r="B90" s="101" t="s">
        <v>4691</v>
      </c>
      <c r="C90" s="55">
        <v>20000000</v>
      </c>
      <c r="D90" s="55">
        <f t="shared" si="4"/>
        <v>20000000</v>
      </c>
    </row>
    <row r="91" spans="1:4" x14ac:dyDescent="0.25">
      <c r="A91" s="53" t="s">
        <v>4874</v>
      </c>
      <c r="B91" s="101" t="s">
        <v>4618</v>
      </c>
      <c r="C91" s="55">
        <v>35000000</v>
      </c>
      <c r="D91" s="55">
        <f t="shared" si="4"/>
        <v>35000000</v>
      </c>
    </row>
    <row r="92" spans="1:4" x14ac:dyDescent="0.25">
      <c r="A92" s="53" t="s">
        <v>4876</v>
      </c>
      <c r="B92" s="101" t="s">
        <v>4620</v>
      </c>
      <c r="C92" s="55">
        <v>13200000</v>
      </c>
      <c r="D92" s="55">
        <f t="shared" si="4"/>
        <v>13200000</v>
      </c>
    </row>
    <row r="93" spans="1:4" x14ac:dyDescent="0.25">
      <c r="A93" s="53" t="s">
        <v>4955</v>
      </c>
      <c r="B93" s="101" t="s">
        <v>4692</v>
      </c>
      <c r="C93" s="55">
        <v>63840000</v>
      </c>
      <c r="D93" s="55">
        <f t="shared" si="4"/>
        <v>63840000</v>
      </c>
    </row>
    <row r="94" spans="1:4" x14ac:dyDescent="0.25">
      <c r="A94" s="53" t="s">
        <v>4879</v>
      </c>
      <c r="B94" s="101" t="s">
        <v>4623</v>
      </c>
      <c r="C94" s="55">
        <v>910000000</v>
      </c>
      <c r="D94" s="55">
        <f t="shared" si="4"/>
        <v>910000000</v>
      </c>
    </row>
    <row r="95" spans="1:4" x14ac:dyDescent="0.25">
      <c r="A95" s="53" t="s">
        <v>4881</v>
      </c>
      <c r="B95" s="101" t="s">
        <v>4625</v>
      </c>
      <c r="C95" s="55">
        <v>4158280000</v>
      </c>
      <c r="D95" s="55">
        <f t="shared" si="4"/>
        <v>4158280000</v>
      </c>
    </row>
    <row r="96" spans="1:4" x14ac:dyDescent="0.25">
      <c r="A96" s="53" t="s">
        <v>4885</v>
      </c>
      <c r="B96" s="101" t="s">
        <v>4629</v>
      </c>
      <c r="C96" s="55">
        <v>20000000</v>
      </c>
      <c r="D96" s="55">
        <f t="shared" si="4"/>
        <v>20000000</v>
      </c>
    </row>
    <row r="97" spans="1:4" x14ac:dyDescent="0.25">
      <c r="A97" s="53" t="s">
        <v>5027</v>
      </c>
      <c r="B97" s="101" t="s">
        <v>4979</v>
      </c>
      <c r="C97" s="55">
        <v>70000000</v>
      </c>
      <c r="D97" s="55">
        <f t="shared" si="4"/>
        <v>70000000</v>
      </c>
    </row>
    <row r="98" spans="1:4" x14ac:dyDescent="0.25">
      <c r="A98" s="53" t="s">
        <v>5028</v>
      </c>
      <c r="B98" s="101" t="s">
        <v>4980</v>
      </c>
      <c r="C98" s="55">
        <v>150000000</v>
      </c>
      <c r="D98" s="55">
        <f t="shared" si="4"/>
        <v>150000000</v>
      </c>
    </row>
    <row r="99" spans="1:4" x14ac:dyDescent="0.25">
      <c r="A99" s="53" t="s">
        <v>5029</v>
      </c>
      <c r="B99" s="101" t="s">
        <v>4981</v>
      </c>
      <c r="C99" s="55">
        <v>120000000</v>
      </c>
      <c r="D99" s="55">
        <f t="shared" si="4"/>
        <v>120000000</v>
      </c>
    </row>
    <row r="100" spans="1:4" x14ac:dyDescent="0.25">
      <c r="A100" s="218" t="s">
        <v>4997</v>
      </c>
      <c r="B100" s="218"/>
      <c r="C100" s="218"/>
      <c r="D100" s="218"/>
    </row>
    <row r="101" spans="1:4" x14ac:dyDescent="0.25">
      <c r="A101" s="53" t="s">
        <v>5030</v>
      </c>
      <c r="B101" s="101" t="s">
        <v>4982</v>
      </c>
      <c r="C101" s="55">
        <v>100000000</v>
      </c>
      <c r="D101" s="55">
        <f t="shared" ref="D101:D128" si="5">SUM(C101:C101)</f>
        <v>100000000</v>
      </c>
    </row>
    <row r="102" spans="1:4" x14ac:dyDescent="0.25">
      <c r="A102" s="53" t="s">
        <v>4888</v>
      </c>
      <c r="B102" s="101" t="s">
        <v>4630</v>
      </c>
      <c r="C102" s="55">
        <v>20000000</v>
      </c>
      <c r="D102" s="55">
        <f t="shared" si="5"/>
        <v>20000000</v>
      </c>
    </row>
    <row r="103" spans="1:4" x14ac:dyDescent="0.25">
      <c r="A103" s="53" t="s">
        <v>4889</v>
      </c>
      <c r="B103" s="101" t="s">
        <v>4631</v>
      </c>
      <c r="C103" s="55">
        <v>1500000</v>
      </c>
      <c r="D103" s="55">
        <f t="shared" si="5"/>
        <v>1500000</v>
      </c>
    </row>
    <row r="104" spans="1:4" x14ac:dyDescent="0.25">
      <c r="A104" s="53" t="s">
        <v>4890</v>
      </c>
      <c r="B104" s="101" t="s">
        <v>4632</v>
      </c>
      <c r="C104" s="55">
        <v>1000000</v>
      </c>
      <c r="D104" s="55">
        <f t="shared" si="5"/>
        <v>1000000</v>
      </c>
    </row>
    <row r="105" spans="1:4" x14ac:dyDescent="0.25">
      <c r="A105" s="53" t="s">
        <v>4891</v>
      </c>
      <c r="B105" s="101" t="s">
        <v>4633</v>
      </c>
      <c r="C105" s="55">
        <v>1000000</v>
      </c>
      <c r="D105" s="55">
        <f t="shared" si="5"/>
        <v>1000000</v>
      </c>
    </row>
    <row r="106" spans="1:4" x14ac:dyDescent="0.25">
      <c r="A106" s="53" t="s">
        <v>4892</v>
      </c>
      <c r="B106" s="101" t="s">
        <v>4634</v>
      </c>
      <c r="C106" s="55">
        <v>1000000</v>
      </c>
      <c r="D106" s="55">
        <f t="shared" si="5"/>
        <v>1000000</v>
      </c>
    </row>
    <row r="107" spans="1:4" x14ac:dyDescent="0.25">
      <c r="A107" s="53" t="s">
        <v>4893</v>
      </c>
      <c r="B107" s="101" t="s">
        <v>4635</v>
      </c>
      <c r="C107" s="55">
        <v>500000</v>
      </c>
      <c r="D107" s="55">
        <f t="shared" si="5"/>
        <v>500000</v>
      </c>
    </row>
    <row r="108" spans="1:4" x14ac:dyDescent="0.25">
      <c r="A108" s="53" t="s">
        <v>4894</v>
      </c>
      <c r="B108" s="101" t="s">
        <v>4636</v>
      </c>
      <c r="C108" s="55">
        <v>1000000</v>
      </c>
      <c r="D108" s="55">
        <f t="shared" si="5"/>
        <v>1000000</v>
      </c>
    </row>
    <row r="109" spans="1:4" x14ac:dyDescent="0.25">
      <c r="A109" s="53" t="s">
        <v>4895</v>
      </c>
      <c r="B109" s="101" t="s">
        <v>4637</v>
      </c>
      <c r="C109" s="55">
        <v>1500000</v>
      </c>
      <c r="D109" s="55">
        <f t="shared" si="5"/>
        <v>1500000</v>
      </c>
    </row>
    <row r="110" spans="1:4" x14ac:dyDescent="0.25">
      <c r="A110" s="53" t="s">
        <v>4896</v>
      </c>
      <c r="B110" s="101" t="s">
        <v>4638</v>
      </c>
      <c r="C110" s="55">
        <v>1500000</v>
      </c>
      <c r="D110" s="55">
        <f t="shared" si="5"/>
        <v>1500000</v>
      </c>
    </row>
    <row r="111" spans="1:4" x14ac:dyDescent="0.25">
      <c r="A111" s="53" t="s">
        <v>4897</v>
      </c>
      <c r="B111" s="101" t="s">
        <v>4639</v>
      </c>
      <c r="C111" s="55">
        <v>1500000</v>
      </c>
      <c r="D111" s="55">
        <f t="shared" si="5"/>
        <v>1500000</v>
      </c>
    </row>
    <row r="112" spans="1:4" x14ac:dyDescent="0.25">
      <c r="A112" s="53" t="s">
        <v>4928</v>
      </c>
      <c r="B112" s="101" t="s">
        <v>4666</v>
      </c>
      <c r="C112" s="55">
        <v>60000000</v>
      </c>
      <c r="D112" s="55">
        <f t="shared" si="5"/>
        <v>60000000</v>
      </c>
    </row>
    <row r="113" spans="1:4" x14ac:dyDescent="0.25">
      <c r="A113" s="53" t="s">
        <v>4898</v>
      </c>
      <c r="B113" s="101" t="s">
        <v>4640</v>
      </c>
      <c r="C113" s="55">
        <v>20000000</v>
      </c>
      <c r="D113" s="55">
        <f t="shared" si="5"/>
        <v>20000000</v>
      </c>
    </row>
    <row r="114" spans="1:4" x14ac:dyDescent="0.25">
      <c r="A114" s="53" t="s">
        <v>4900</v>
      </c>
      <c r="B114" s="101" t="s">
        <v>4642</v>
      </c>
      <c r="C114" s="55">
        <v>378500000</v>
      </c>
      <c r="D114" s="55">
        <f t="shared" si="5"/>
        <v>378500000</v>
      </c>
    </row>
    <row r="115" spans="1:4" x14ac:dyDescent="0.25">
      <c r="A115" s="53" t="s">
        <v>4939</v>
      </c>
      <c r="B115" s="101" t="s">
        <v>4676</v>
      </c>
      <c r="C115" s="55">
        <v>1892668000</v>
      </c>
      <c r="D115" s="55">
        <f t="shared" si="5"/>
        <v>1892668000</v>
      </c>
    </row>
    <row r="116" spans="1:4" x14ac:dyDescent="0.25">
      <c r="A116" s="53" t="s">
        <v>4901</v>
      </c>
      <c r="B116" s="101" t="s">
        <v>4643</v>
      </c>
      <c r="C116" s="55">
        <v>58657000</v>
      </c>
      <c r="D116" s="55">
        <f t="shared" si="5"/>
        <v>58657000</v>
      </c>
    </row>
    <row r="117" spans="1:4" x14ac:dyDescent="0.25">
      <c r="A117" s="53" t="s">
        <v>5031</v>
      </c>
      <c r="B117" s="101" t="s">
        <v>4983</v>
      </c>
      <c r="C117" s="55">
        <v>2683883000</v>
      </c>
      <c r="D117" s="55">
        <f t="shared" si="5"/>
        <v>2683883000</v>
      </c>
    </row>
    <row r="118" spans="1:4" x14ac:dyDescent="0.25">
      <c r="A118" s="53" t="s">
        <v>4902</v>
      </c>
      <c r="B118" s="101" t="s">
        <v>4644</v>
      </c>
      <c r="C118" s="55">
        <v>200000000</v>
      </c>
      <c r="D118" s="55">
        <f t="shared" si="5"/>
        <v>200000000</v>
      </c>
    </row>
    <row r="119" spans="1:4" x14ac:dyDescent="0.25">
      <c r="A119" s="53" t="s">
        <v>4904</v>
      </c>
      <c r="B119" s="101" t="s">
        <v>4646</v>
      </c>
      <c r="C119" s="55">
        <v>2000000</v>
      </c>
      <c r="D119" s="55">
        <f t="shared" si="5"/>
        <v>2000000</v>
      </c>
    </row>
    <row r="120" spans="1:4" x14ac:dyDescent="0.25">
      <c r="A120" s="53" t="s">
        <v>4907</v>
      </c>
      <c r="B120" s="101" t="s">
        <v>4647</v>
      </c>
      <c r="C120" s="55">
        <v>2793000</v>
      </c>
      <c r="D120" s="55">
        <f t="shared" si="5"/>
        <v>2793000</v>
      </c>
    </row>
    <row r="121" spans="1:4" x14ac:dyDescent="0.25">
      <c r="A121" s="53" t="s">
        <v>4908</v>
      </c>
      <c r="B121" s="101" t="s">
        <v>4648</v>
      </c>
      <c r="C121" s="55">
        <v>23276000</v>
      </c>
      <c r="D121" s="55">
        <f t="shared" si="5"/>
        <v>23276000</v>
      </c>
    </row>
    <row r="122" spans="1:4" x14ac:dyDescent="0.25">
      <c r="A122" s="53" t="s">
        <v>4909</v>
      </c>
      <c r="B122" s="101" t="s">
        <v>4649</v>
      </c>
      <c r="C122" s="55">
        <v>5000000</v>
      </c>
      <c r="D122" s="55">
        <f t="shared" si="5"/>
        <v>5000000</v>
      </c>
    </row>
    <row r="123" spans="1:4" x14ac:dyDescent="0.25">
      <c r="A123" s="53" t="s">
        <v>4921</v>
      </c>
      <c r="B123" s="101" t="s">
        <v>4659</v>
      </c>
      <c r="C123" s="55">
        <v>183117000</v>
      </c>
      <c r="D123" s="55">
        <f t="shared" si="5"/>
        <v>183117000</v>
      </c>
    </row>
    <row r="124" spans="1:4" x14ac:dyDescent="0.25">
      <c r="A124" s="53" t="s">
        <v>4936</v>
      </c>
      <c r="B124" s="101" t="s">
        <v>4673</v>
      </c>
      <c r="C124" s="55">
        <v>2800000000</v>
      </c>
      <c r="D124" s="55">
        <f t="shared" si="5"/>
        <v>2800000000</v>
      </c>
    </row>
    <row r="125" spans="1:4" x14ac:dyDescent="0.25">
      <c r="A125" s="53" t="s">
        <v>4911</v>
      </c>
      <c r="B125" s="101" t="s">
        <v>4650</v>
      </c>
      <c r="C125" s="55">
        <v>549000000</v>
      </c>
      <c r="D125" s="55">
        <f t="shared" si="5"/>
        <v>549000000</v>
      </c>
    </row>
    <row r="126" spans="1:4" x14ac:dyDescent="0.25">
      <c r="A126" s="53" t="s">
        <v>4914</v>
      </c>
      <c r="B126" s="101" t="s">
        <v>4653</v>
      </c>
      <c r="C126" s="55">
        <v>258000000</v>
      </c>
      <c r="D126" s="55">
        <f t="shared" si="5"/>
        <v>258000000</v>
      </c>
    </row>
    <row r="127" spans="1:4" x14ac:dyDescent="0.25">
      <c r="A127" s="53" t="s">
        <v>4927</v>
      </c>
      <c r="B127" s="101" t="s">
        <v>4665</v>
      </c>
      <c r="C127" s="55">
        <v>562000000</v>
      </c>
      <c r="D127" s="55">
        <f t="shared" si="5"/>
        <v>562000000</v>
      </c>
    </row>
    <row r="128" spans="1:4" x14ac:dyDescent="0.25">
      <c r="A128" s="53" t="s">
        <v>4918</v>
      </c>
      <c r="B128" s="101" t="s">
        <v>4656</v>
      </c>
      <c r="C128" s="55">
        <v>446147000</v>
      </c>
      <c r="D128" s="55">
        <f t="shared" si="5"/>
        <v>446147000</v>
      </c>
    </row>
    <row r="129" spans="1:6" x14ac:dyDescent="0.25">
      <c r="A129" s="102" t="s">
        <v>5010</v>
      </c>
      <c r="B129" s="102"/>
      <c r="C129" s="103">
        <v>15830861000</v>
      </c>
      <c r="D129" s="103">
        <f>SUM(D89:D128)</f>
        <v>15830861000</v>
      </c>
    </row>
    <row r="130" spans="1:6" x14ac:dyDescent="0.25">
      <c r="A130" s="222" t="s">
        <v>4398</v>
      </c>
      <c r="B130" s="223"/>
      <c r="C130" s="107">
        <v>79621377577.75</v>
      </c>
      <c r="D130" s="107">
        <f>D129+D87+D79+D39</f>
        <v>79621377577.75</v>
      </c>
      <c r="F130" s="2">
        <f>D130+'first schedule'!F187</f>
        <v>191638387000</v>
      </c>
    </row>
    <row r="132" spans="1:6" x14ac:dyDescent="0.25">
      <c r="A132" s="221" t="s">
        <v>5040</v>
      </c>
      <c r="B132" s="221"/>
      <c r="C132" s="221"/>
      <c r="D132" s="221"/>
    </row>
  </sheetData>
  <mergeCells count="8">
    <mergeCell ref="A132:D132"/>
    <mergeCell ref="A1:D1"/>
    <mergeCell ref="A2:D2"/>
    <mergeCell ref="A3:D3"/>
    <mergeCell ref="A130:B130"/>
    <mergeCell ref="A34:D34"/>
    <mergeCell ref="A67:D67"/>
    <mergeCell ref="A100:D100"/>
  </mergeCells>
  <pageMargins left="0.70866141732283472" right="0.70866141732283472" top="0.74803149606299213" bottom="0.55118110236220474"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4"/>
  <sheetViews>
    <sheetView topLeftCell="A401" workbookViewId="0">
      <selection activeCell="I16" sqref="I16"/>
    </sheetView>
  </sheetViews>
  <sheetFormatPr defaultRowHeight="16.5" customHeight="1" x14ac:dyDescent="0.2"/>
  <cols>
    <col min="1" max="1" width="9.140625" style="48"/>
    <col min="2" max="2" width="16.42578125" style="50" customWidth="1"/>
    <col min="3" max="3" width="42.85546875" style="48" customWidth="1"/>
    <col min="4" max="5" width="15.85546875" style="48" bestFit="1" customWidth="1"/>
    <col min="6" max="7" width="16.85546875" style="48" bestFit="1" customWidth="1"/>
    <col min="8" max="16384" width="9.140625" style="48"/>
  </cols>
  <sheetData>
    <row r="1" spans="1:7" ht="16.5" customHeight="1" x14ac:dyDescent="0.2">
      <c r="A1" s="224" t="s">
        <v>4375</v>
      </c>
      <c r="B1" s="224"/>
      <c r="C1" s="224"/>
      <c r="D1" s="224"/>
      <c r="E1" s="224"/>
      <c r="F1" s="224"/>
      <c r="G1" s="224"/>
    </row>
    <row r="2" spans="1:7" ht="16.5" customHeight="1" x14ac:dyDescent="0.2">
      <c r="A2" s="224" t="s">
        <v>5274</v>
      </c>
      <c r="B2" s="224"/>
      <c r="C2" s="224"/>
      <c r="D2" s="224"/>
      <c r="E2" s="224"/>
      <c r="F2" s="224"/>
      <c r="G2" s="224"/>
    </row>
    <row r="3" spans="1:7" ht="16.5" customHeight="1" x14ac:dyDescent="0.2">
      <c r="A3" s="31" t="s">
        <v>2</v>
      </c>
      <c r="B3" s="32" t="s">
        <v>4377</v>
      </c>
      <c r="C3" s="31" t="s">
        <v>4378</v>
      </c>
      <c r="D3" s="225" t="s">
        <v>6</v>
      </c>
      <c r="E3" s="226"/>
      <c r="F3" s="225" t="s">
        <v>4379</v>
      </c>
      <c r="G3" s="226"/>
    </row>
    <row r="4" spans="1:7" ht="16.5" customHeight="1" x14ac:dyDescent="0.2">
      <c r="A4" s="31"/>
      <c r="B4" s="32"/>
      <c r="C4" s="31"/>
      <c r="D4" s="31" t="s">
        <v>10</v>
      </c>
      <c r="E4" s="31" t="s">
        <v>4998</v>
      </c>
      <c r="F4" s="31">
        <v>2021</v>
      </c>
      <c r="G4" s="31">
        <v>2022</v>
      </c>
    </row>
    <row r="5" spans="1:7" ht="16.5" customHeight="1" x14ac:dyDescent="0.2">
      <c r="A5" s="33">
        <v>1</v>
      </c>
      <c r="B5" s="34" t="s">
        <v>4755</v>
      </c>
      <c r="C5" s="35" t="s">
        <v>4509</v>
      </c>
      <c r="D5" s="35"/>
      <c r="E5" s="35"/>
      <c r="F5" s="35"/>
      <c r="G5" s="35"/>
    </row>
    <row r="6" spans="1:7" ht="16.5" customHeight="1" x14ac:dyDescent="0.2">
      <c r="A6" s="36">
        <v>1</v>
      </c>
      <c r="B6" s="37" t="s">
        <v>5425</v>
      </c>
      <c r="C6" s="38" t="s">
        <v>5275</v>
      </c>
      <c r="D6" s="39">
        <v>0</v>
      </c>
      <c r="E6" s="39">
        <v>0</v>
      </c>
      <c r="F6" s="40">
        <v>100000</v>
      </c>
      <c r="G6" s="39">
        <v>0</v>
      </c>
    </row>
    <row r="7" spans="1:7" ht="16.5" customHeight="1" x14ac:dyDescent="0.2">
      <c r="A7" s="36">
        <v>2</v>
      </c>
      <c r="B7" s="37" t="s">
        <v>5426</v>
      </c>
      <c r="C7" s="38" t="s">
        <v>5276</v>
      </c>
      <c r="D7" s="39">
        <v>0</v>
      </c>
      <c r="E7" s="39">
        <v>0</v>
      </c>
      <c r="F7" s="40">
        <v>301000</v>
      </c>
      <c r="G7" s="39">
        <v>0</v>
      </c>
    </row>
    <row r="8" spans="1:7" ht="16.5" customHeight="1" x14ac:dyDescent="0.2">
      <c r="A8" s="41" t="s">
        <v>54</v>
      </c>
      <c r="B8" s="41"/>
      <c r="C8" s="41"/>
      <c r="D8" s="42">
        <v>0</v>
      </c>
      <c r="E8" s="42">
        <v>0</v>
      </c>
      <c r="F8" s="43">
        <v>401000</v>
      </c>
      <c r="G8" s="42">
        <v>0</v>
      </c>
    </row>
    <row r="9" spans="1:7" ht="16.5" customHeight="1" x14ac:dyDescent="0.2">
      <c r="A9" s="33">
        <v>2</v>
      </c>
      <c r="B9" s="34" t="s">
        <v>4759</v>
      </c>
      <c r="C9" s="35" t="s">
        <v>4513</v>
      </c>
      <c r="D9" s="35"/>
      <c r="E9" s="35"/>
      <c r="F9" s="35"/>
      <c r="G9" s="35"/>
    </row>
    <row r="10" spans="1:7" ht="16.5" customHeight="1" x14ac:dyDescent="0.2">
      <c r="A10" s="36">
        <v>1</v>
      </c>
      <c r="B10" s="37" t="s">
        <v>5425</v>
      </c>
      <c r="C10" s="38" t="s">
        <v>5275</v>
      </c>
      <c r="D10" s="40">
        <v>740000</v>
      </c>
      <c r="E10" s="40">
        <v>300000</v>
      </c>
      <c r="F10" s="40">
        <v>800000</v>
      </c>
      <c r="G10" s="40">
        <v>1200000</v>
      </c>
    </row>
    <row r="11" spans="1:7" ht="16.5" customHeight="1" x14ac:dyDescent="0.2">
      <c r="A11" s="36">
        <v>2</v>
      </c>
      <c r="B11" s="37" t="s">
        <v>5427</v>
      </c>
      <c r="C11" s="38" t="s">
        <v>5277</v>
      </c>
      <c r="D11" s="40">
        <v>134500</v>
      </c>
      <c r="E11" s="40">
        <v>94000</v>
      </c>
      <c r="F11" s="40">
        <v>300000</v>
      </c>
      <c r="G11" s="40">
        <v>453000</v>
      </c>
    </row>
    <row r="12" spans="1:7" ht="16.5" customHeight="1" x14ac:dyDescent="0.2">
      <c r="A12" s="36">
        <v>3</v>
      </c>
      <c r="B12" s="37" t="s">
        <v>5428</v>
      </c>
      <c r="C12" s="38" t="s">
        <v>5278</v>
      </c>
      <c r="D12" s="39">
        <v>0</v>
      </c>
      <c r="E12" s="39">
        <v>0</v>
      </c>
      <c r="F12" s="39">
        <v>0</v>
      </c>
      <c r="G12" s="40">
        <v>45000000</v>
      </c>
    </row>
    <row r="13" spans="1:7" ht="16.5" customHeight="1" x14ac:dyDescent="0.2">
      <c r="A13" s="41" t="s">
        <v>54</v>
      </c>
      <c r="B13" s="41"/>
      <c r="C13" s="41"/>
      <c r="D13" s="43">
        <v>874500</v>
      </c>
      <c r="E13" s="43">
        <v>394000</v>
      </c>
      <c r="F13" s="43">
        <v>1100000</v>
      </c>
      <c r="G13" s="43">
        <v>46653000</v>
      </c>
    </row>
    <row r="14" spans="1:7" ht="16.5" customHeight="1" x14ac:dyDescent="0.2">
      <c r="A14" s="33">
        <v>3</v>
      </c>
      <c r="B14" s="34" t="s">
        <v>4762</v>
      </c>
      <c r="C14" s="35" t="s">
        <v>4516</v>
      </c>
      <c r="D14" s="35"/>
      <c r="E14" s="35"/>
      <c r="F14" s="35"/>
      <c r="G14" s="35"/>
    </row>
    <row r="15" spans="1:7" ht="16.5" customHeight="1" x14ac:dyDescent="0.2">
      <c r="A15" s="36">
        <v>2</v>
      </c>
      <c r="B15" s="37" t="s">
        <v>5429</v>
      </c>
      <c r="C15" s="38" t="s">
        <v>5279</v>
      </c>
      <c r="D15" s="40">
        <v>179000</v>
      </c>
      <c r="E15" s="40">
        <v>269000</v>
      </c>
      <c r="F15" s="40">
        <v>462000</v>
      </c>
      <c r="G15" s="40">
        <v>424000</v>
      </c>
    </row>
    <row r="16" spans="1:7" ht="16.5" customHeight="1" x14ac:dyDescent="0.2">
      <c r="A16" s="41" t="s">
        <v>54</v>
      </c>
      <c r="B16" s="41"/>
      <c r="C16" s="41"/>
      <c r="D16" s="43">
        <v>179000</v>
      </c>
      <c r="E16" s="43">
        <v>269000</v>
      </c>
      <c r="F16" s="43">
        <v>462000</v>
      </c>
      <c r="G16" s="43">
        <v>424000</v>
      </c>
    </row>
    <row r="17" spans="1:7" ht="16.5" customHeight="1" x14ac:dyDescent="0.2">
      <c r="A17" s="33">
        <v>6</v>
      </c>
      <c r="B17" s="34" t="s">
        <v>4763</v>
      </c>
      <c r="C17" s="35" t="s">
        <v>4517</v>
      </c>
      <c r="D17" s="35"/>
      <c r="E17" s="35"/>
      <c r="F17" s="35"/>
      <c r="G17" s="35"/>
    </row>
    <row r="18" spans="1:7" ht="16.5" customHeight="1" x14ac:dyDescent="0.2">
      <c r="A18" s="36">
        <v>1</v>
      </c>
      <c r="B18" s="37" t="s">
        <v>5430</v>
      </c>
      <c r="C18" s="38" t="s">
        <v>5280</v>
      </c>
      <c r="D18" s="40">
        <v>4900000</v>
      </c>
      <c r="E18" s="39">
        <v>0</v>
      </c>
      <c r="F18" s="40">
        <v>10001000</v>
      </c>
      <c r="G18" s="40">
        <v>2400000</v>
      </c>
    </row>
    <row r="19" spans="1:7" ht="16.5" customHeight="1" x14ac:dyDescent="0.2">
      <c r="A19" s="36">
        <v>2</v>
      </c>
      <c r="B19" s="37" t="s">
        <v>5427</v>
      </c>
      <c r="C19" s="38" t="s">
        <v>5277</v>
      </c>
      <c r="D19" s="39">
        <v>0</v>
      </c>
      <c r="E19" s="40">
        <v>326125000</v>
      </c>
      <c r="F19" s="39">
        <v>0</v>
      </c>
      <c r="G19" s="40">
        <v>420000000</v>
      </c>
    </row>
    <row r="20" spans="1:7" ht="16.5" customHeight="1" x14ac:dyDescent="0.2">
      <c r="A20" s="36">
        <v>3</v>
      </c>
      <c r="B20" s="37" t="s">
        <v>5431</v>
      </c>
      <c r="C20" s="38" t="s">
        <v>5281</v>
      </c>
      <c r="D20" s="39">
        <v>0</v>
      </c>
      <c r="E20" s="39">
        <v>0</v>
      </c>
      <c r="F20" s="39">
        <v>0</v>
      </c>
      <c r="G20" s="40">
        <v>500000000</v>
      </c>
    </row>
    <row r="21" spans="1:7" ht="16.5" customHeight="1" x14ac:dyDescent="0.2">
      <c r="A21" s="36">
        <v>4</v>
      </c>
      <c r="B21" s="37" t="s">
        <v>5432</v>
      </c>
      <c r="C21" s="38" t="s">
        <v>5282</v>
      </c>
      <c r="D21" s="39">
        <v>0</v>
      </c>
      <c r="E21" s="39">
        <v>0</v>
      </c>
      <c r="F21" s="39">
        <v>0</v>
      </c>
      <c r="G21" s="39">
        <v>0</v>
      </c>
    </row>
    <row r="22" spans="1:7" ht="16.5" customHeight="1" x14ac:dyDescent="0.2">
      <c r="A22" s="36">
        <v>5</v>
      </c>
      <c r="B22" s="37" t="s">
        <v>5433</v>
      </c>
      <c r="C22" s="38" t="s">
        <v>5283</v>
      </c>
      <c r="D22" s="39">
        <v>0</v>
      </c>
      <c r="E22" s="39">
        <v>0</v>
      </c>
      <c r="F22" s="40">
        <v>1100000000</v>
      </c>
      <c r="G22" s="40">
        <v>3260000000</v>
      </c>
    </row>
    <row r="23" spans="1:7" ht="16.5" customHeight="1" x14ac:dyDescent="0.2">
      <c r="A23" s="41" t="s">
        <v>54</v>
      </c>
      <c r="B23" s="41"/>
      <c r="C23" s="41"/>
      <c r="D23" s="43">
        <v>4900000</v>
      </c>
      <c r="E23" s="43">
        <v>326125000</v>
      </c>
      <c r="F23" s="43">
        <v>1110001000</v>
      </c>
      <c r="G23" s="43">
        <v>4182400000</v>
      </c>
    </row>
    <row r="24" spans="1:7" ht="16.5" customHeight="1" x14ac:dyDescent="0.2">
      <c r="A24" s="33">
        <v>7</v>
      </c>
      <c r="B24" s="34" t="s">
        <v>4764</v>
      </c>
      <c r="C24" s="35" t="s">
        <v>4518</v>
      </c>
      <c r="D24" s="35"/>
      <c r="E24" s="35"/>
      <c r="F24" s="35"/>
      <c r="G24" s="35"/>
    </row>
    <row r="25" spans="1:7" ht="16.5" customHeight="1" x14ac:dyDescent="0.2">
      <c r="A25" s="36">
        <v>1</v>
      </c>
      <c r="B25" s="37" t="s">
        <v>5429</v>
      </c>
      <c r="C25" s="38" t="s">
        <v>5279</v>
      </c>
      <c r="D25" s="40">
        <v>1492000</v>
      </c>
      <c r="E25" s="40">
        <v>1292000</v>
      </c>
      <c r="F25" s="40">
        <v>4141000</v>
      </c>
      <c r="G25" s="40">
        <v>5000000</v>
      </c>
    </row>
    <row r="26" spans="1:7" ht="16.5" customHeight="1" x14ac:dyDescent="0.2">
      <c r="A26" s="41" t="s">
        <v>54</v>
      </c>
      <c r="B26" s="41"/>
      <c r="C26" s="41"/>
      <c r="D26" s="43">
        <v>1492000</v>
      </c>
      <c r="E26" s="43">
        <v>1292000</v>
      </c>
      <c r="F26" s="43">
        <v>4141000</v>
      </c>
      <c r="G26" s="43">
        <v>5000000</v>
      </c>
    </row>
    <row r="27" spans="1:7" ht="16.5" customHeight="1" x14ac:dyDescent="0.2">
      <c r="A27" s="33">
        <v>8</v>
      </c>
      <c r="B27" s="34" t="s">
        <v>4766</v>
      </c>
      <c r="C27" s="35" t="s">
        <v>4520</v>
      </c>
      <c r="D27" s="35"/>
      <c r="E27" s="35"/>
      <c r="F27" s="35"/>
      <c r="G27" s="35"/>
    </row>
    <row r="28" spans="1:7" ht="16.5" customHeight="1" x14ac:dyDescent="0.2">
      <c r="A28" s="36">
        <v>1</v>
      </c>
      <c r="B28" s="37" t="s">
        <v>5429</v>
      </c>
      <c r="C28" s="38" t="s">
        <v>5279</v>
      </c>
      <c r="D28" s="40">
        <v>3335500</v>
      </c>
      <c r="E28" s="40">
        <v>2885000</v>
      </c>
      <c r="F28" s="40">
        <v>3688000</v>
      </c>
      <c r="G28" s="40">
        <v>6863000</v>
      </c>
    </row>
    <row r="29" spans="1:7" ht="16.5" customHeight="1" x14ac:dyDescent="0.2">
      <c r="A29" s="41" t="s">
        <v>54</v>
      </c>
      <c r="B29" s="41"/>
      <c r="C29" s="41"/>
      <c r="D29" s="43">
        <v>3335500</v>
      </c>
      <c r="E29" s="43">
        <v>2885000</v>
      </c>
      <c r="F29" s="43">
        <v>3688000</v>
      </c>
      <c r="G29" s="43">
        <v>6863000</v>
      </c>
    </row>
    <row r="30" spans="1:7" ht="16.5" customHeight="1" x14ac:dyDescent="0.2">
      <c r="A30" s="33">
        <v>10</v>
      </c>
      <c r="B30" s="34" t="s">
        <v>4769</v>
      </c>
      <c r="C30" s="35" t="s">
        <v>4523</v>
      </c>
      <c r="D30" s="35"/>
      <c r="E30" s="35"/>
      <c r="F30" s="35"/>
      <c r="G30" s="35"/>
    </row>
    <row r="31" spans="1:7" ht="16.5" customHeight="1" x14ac:dyDescent="0.2">
      <c r="A31" s="36">
        <v>1</v>
      </c>
      <c r="B31" s="37" t="s">
        <v>5435</v>
      </c>
      <c r="C31" s="38" t="s">
        <v>5285</v>
      </c>
      <c r="D31" s="40">
        <v>2200000</v>
      </c>
      <c r="E31" s="40">
        <v>1330000</v>
      </c>
      <c r="F31" s="39">
        <v>0</v>
      </c>
      <c r="G31" s="40">
        <v>4694000</v>
      </c>
    </row>
    <row r="32" spans="1:7" ht="16.5" customHeight="1" x14ac:dyDescent="0.2">
      <c r="A32" s="41" t="s">
        <v>54</v>
      </c>
      <c r="B32" s="41"/>
      <c r="C32" s="41"/>
      <c r="D32" s="43">
        <v>2200000</v>
      </c>
      <c r="E32" s="43">
        <v>1330000</v>
      </c>
      <c r="F32" s="42">
        <v>0</v>
      </c>
      <c r="G32" s="43">
        <v>4694000</v>
      </c>
    </row>
    <row r="33" spans="1:7" ht="16.5" customHeight="1" x14ac:dyDescent="0.2">
      <c r="A33" s="33">
        <v>12</v>
      </c>
      <c r="B33" s="34" t="s">
        <v>4773</v>
      </c>
      <c r="C33" s="35" t="s">
        <v>4525</v>
      </c>
      <c r="D33" s="35"/>
      <c r="E33" s="35"/>
      <c r="F33" s="35"/>
      <c r="G33" s="35"/>
    </row>
    <row r="34" spans="1:7" ht="16.5" customHeight="1" x14ac:dyDescent="0.2">
      <c r="A34" s="36">
        <v>1</v>
      </c>
      <c r="B34" s="37" t="s">
        <v>5435</v>
      </c>
      <c r="C34" s="38" t="s">
        <v>5285</v>
      </c>
      <c r="D34" s="39">
        <v>0</v>
      </c>
      <c r="E34" s="39">
        <v>0</v>
      </c>
      <c r="F34" s="40">
        <v>2250000</v>
      </c>
      <c r="G34" s="40">
        <v>2250000</v>
      </c>
    </row>
    <row r="35" spans="1:7" ht="16.5" customHeight="1" x14ac:dyDescent="0.2">
      <c r="A35" s="41" t="s">
        <v>54</v>
      </c>
      <c r="B35" s="41"/>
      <c r="C35" s="41"/>
      <c r="D35" s="42">
        <v>0</v>
      </c>
      <c r="E35" s="42">
        <v>0</v>
      </c>
      <c r="F35" s="43">
        <v>2250000</v>
      </c>
      <c r="G35" s="43">
        <v>2250000</v>
      </c>
    </row>
    <row r="36" spans="1:7" ht="16.5" customHeight="1" x14ac:dyDescent="0.2">
      <c r="A36" s="33">
        <v>13</v>
      </c>
      <c r="B36" s="34" t="s">
        <v>4774</v>
      </c>
      <c r="C36" s="35" t="s">
        <v>4526</v>
      </c>
      <c r="D36" s="35"/>
      <c r="E36" s="35"/>
      <c r="F36" s="35"/>
      <c r="G36" s="35"/>
    </row>
    <row r="37" spans="1:7" ht="16.5" customHeight="1" x14ac:dyDescent="0.2">
      <c r="A37" s="36">
        <v>1</v>
      </c>
      <c r="B37" s="37" t="s">
        <v>5435</v>
      </c>
      <c r="C37" s="38" t="s">
        <v>5285</v>
      </c>
      <c r="D37" s="40">
        <v>110000</v>
      </c>
      <c r="E37" s="39">
        <v>0</v>
      </c>
      <c r="F37" s="40">
        <v>311000</v>
      </c>
      <c r="G37" s="40">
        <v>306000</v>
      </c>
    </row>
    <row r="38" spans="1:7" ht="16.5" customHeight="1" x14ac:dyDescent="0.2">
      <c r="A38" s="41" t="s">
        <v>54</v>
      </c>
      <c r="B38" s="41"/>
      <c r="C38" s="41"/>
      <c r="D38" s="43">
        <v>110000</v>
      </c>
      <c r="E38" s="42">
        <v>0</v>
      </c>
      <c r="F38" s="43">
        <v>311000</v>
      </c>
      <c r="G38" s="43">
        <v>306000</v>
      </c>
    </row>
    <row r="39" spans="1:7" ht="16.5" customHeight="1" x14ac:dyDescent="0.2">
      <c r="A39" s="33">
        <v>14</v>
      </c>
      <c r="B39" s="34" t="s">
        <v>4777</v>
      </c>
      <c r="C39" s="35" t="s">
        <v>4529</v>
      </c>
      <c r="D39" s="35"/>
      <c r="E39" s="35"/>
      <c r="F39" s="35"/>
      <c r="G39" s="35"/>
    </row>
    <row r="40" spans="1:7" ht="16.5" customHeight="1" x14ac:dyDescent="0.2">
      <c r="A40" s="36">
        <v>1</v>
      </c>
      <c r="B40" s="37" t="s">
        <v>5439</v>
      </c>
      <c r="C40" s="38" t="s">
        <v>5289</v>
      </c>
      <c r="D40" s="40">
        <v>118784245.01000001</v>
      </c>
      <c r="E40" s="40">
        <v>131849979.15000001</v>
      </c>
      <c r="F40" s="40">
        <v>78056000</v>
      </c>
      <c r="G40" s="40">
        <v>251826000</v>
      </c>
    </row>
    <row r="41" spans="1:7" ht="21" x14ac:dyDescent="0.2">
      <c r="A41" s="36">
        <v>2</v>
      </c>
      <c r="B41" s="37" t="s">
        <v>5440</v>
      </c>
      <c r="C41" s="38" t="s">
        <v>5290</v>
      </c>
      <c r="D41" s="40">
        <v>21982000</v>
      </c>
      <c r="E41" s="40">
        <v>18851000</v>
      </c>
      <c r="F41" s="40">
        <v>18000000</v>
      </c>
      <c r="G41" s="40">
        <v>36000000</v>
      </c>
    </row>
    <row r="42" spans="1:7" ht="16.5" customHeight="1" x14ac:dyDescent="0.2">
      <c r="A42" s="36">
        <v>3</v>
      </c>
      <c r="B42" s="37" t="s">
        <v>5441</v>
      </c>
      <c r="C42" s="38" t="s">
        <v>5291</v>
      </c>
      <c r="D42" s="40">
        <v>500000</v>
      </c>
      <c r="E42" s="40">
        <v>3000000</v>
      </c>
      <c r="F42" s="40">
        <v>1444000</v>
      </c>
      <c r="G42" s="40">
        <v>4500000</v>
      </c>
    </row>
    <row r="43" spans="1:7" ht="16.5" customHeight="1" x14ac:dyDescent="0.2">
      <c r="A43" s="36">
        <v>4</v>
      </c>
      <c r="B43" s="37" t="s">
        <v>5442</v>
      </c>
      <c r="C43" s="38" t="s">
        <v>5292</v>
      </c>
      <c r="D43" s="40">
        <v>1000000</v>
      </c>
      <c r="E43" s="39">
        <v>0</v>
      </c>
      <c r="F43" s="40">
        <v>2000000</v>
      </c>
      <c r="G43" s="40">
        <v>2100000</v>
      </c>
    </row>
    <row r="44" spans="1:7" ht="16.5" customHeight="1" x14ac:dyDescent="0.2">
      <c r="A44" s="36">
        <v>5</v>
      </c>
      <c r="B44" s="37" t="s">
        <v>5443</v>
      </c>
      <c r="C44" s="38" t="s">
        <v>5293</v>
      </c>
      <c r="D44" s="39">
        <v>0</v>
      </c>
      <c r="E44" s="39">
        <v>0</v>
      </c>
      <c r="F44" s="40">
        <v>500000</v>
      </c>
      <c r="G44" s="39">
        <v>0</v>
      </c>
    </row>
    <row r="45" spans="1:7" ht="16.5" customHeight="1" x14ac:dyDescent="0.2">
      <c r="A45" s="41" t="s">
        <v>54</v>
      </c>
      <c r="B45" s="41"/>
      <c r="C45" s="41"/>
      <c r="D45" s="43">
        <v>142266245.00999999</v>
      </c>
      <c r="E45" s="43">
        <v>153700979.15000001</v>
      </c>
      <c r="F45" s="43">
        <v>100000000</v>
      </c>
      <c r="G45" s="43">
        <v>294426000</v>
      </c>
    </row>
    <row r="46" spans="1:7" ht="16.5" customHeight="1" x14ac:dyDescent="0.2">
      <c r="A46" s="33">
        <v>16</v>
      </c>
      <c r="B46" s="34" t="s">
        <v>4781</v>
      </c>
      <c r="C46" s="35" t="s">
        <v>4531</v>
      </c>
      <c r="D46" s="35"/>
      <c r="E46" s="35"/>
      <c r="F46" s="35"/>
      <c r="G46" s="35"/>
    </row>
    <row r="47" spans="1:7" ht="16.5" customHeight="1" x14ac:dyDescent="0.2">
      <c r="A47" s="36">
        <v>1</v>
      </c>
      <c r="B47" s="37" t="s">
        <v>5425</v>
      </c>
      <c r="C47" s="38" t="s">
        <v>5275</v>
      </c>
      <c r="D47" s="39">
        <v>0</v>
      </c>
      <c r="E47" s="39">
        <v>0</v>
      </c>
      <c r="F47" s="40">
        <v>2501000</v>
      </c>
      <c r="G47" s="40">
        <v>1251000</v>
      </c>
    </row>
    <row r="48" spans="1:7" ht="16.5" customHeight="1" x14ac:dyDescent="0.2">
      <c r="A48" s="36">
        <v>2</v>
      </c>
      <c r="B48" s="37" t="s">
        <v>5428</v>
      </c>
      <c r="C48" s="38" t="s">
        <v>5278</v>
      </c>
      <c r="D48" s="39">
        <v>0</v>
      </c>
      <c r="E48" s="39">
        <v>0</v>
      </c>
      <c r="F48" s="40">
        <v>250000000</v>
      </c>
      <c r="G48" s="40">
        <v>250000000</v>
      </c>
    </row>
    <row r="49" spans="1:7" ht="16.5" customHeight="1" x14ac:dyDescent="0.2">
      <c r="A49" s="36">
        <v>3</v>
      </c>
      <c r="B49" s="37" t="s">
        <v>5446</v>
      </c>
      <c r="C49" s="38" t="s">
        <v>5296</v>
      </c>
      <c r="D49" s="39">
        <v>0</v>
      </c>
      <c r="E49" s="39">
        <v>0</v>
      </c>
      <c r="F49" s="39">
        <v>0</v>
      </c>
      <c r="G49" s="39">
        <v>0</v>
      </c>
    </row>
    <row r="50" spans="1:7" ht="16.5" customHeight="1" x14ac:dyDescent="0.2">
      <c r="A50" s="41" t="s">
        <v>54</v>
      </c>
      <c r="B50" s="41"/>
      <c r="C50" s="41"/>
      <c r="D50" s="42">
        <v>0</v>
      </c>
      <c r="E50" s="42">
        <v>0</v>
      </c>
      <c r="F50" s="43">
        <v>252501000</v>
      </c>
      <c r="G50" s="43">
        <v>251251000</v>
      </c>
    </row>
    <row r="51" spans="1:7" ht="16.5" customHeight="1" x14ac:dyDescent="0.2">
      <c r="A51" s="33">
        <v>19</v>
      </c>
      <c r="B51" s="34" t="s">
        <v>4794</v>
      </c>
      <c r="C51" s="35" t="s">
        <v>4544</v>
      </c>
      <c r="D51" s="35"/>
      <c r="E51" s="35"/>
      <c r="F51" s="35"/>
      <c r="G51" s="35"/>
    </row>
    <row r="52" spans="1:7" ht="16.5" customHeight="1" x14ac:dyDescent="0.2">
      <c r="A52" s="36">
        <v>1</v>
      </c>
      <c r="B52" s="37" t="s">
        <v>5449</v>
      </c>
      <c r="C52" s="38" t="s">
        <v>5299</v>
      </c>
      <c r="D52" s="40">
        <v>840000</v>
      </c>
      <c r="E52" s="40">
        <v>640000</v>
      </c>
      <c r="F52" s="40">
        <v>1925000</v>
      </c>
      <c r="G52" s="40">
        <v>2400000</v>
      </c>
    </row>
    <row r="53" spans="1:7" ht="16.5" customHeight="1" x14ac:dyDescent="0.2">
      <c r="A53" s="36">
        <v>2</v>
      </c>
      <c r="B53" s="37" t="s">
        <v>5427</v>
      </c>
      <c r="C53" s="38" t="s">
        <v>5277</v>
      </c>
      <c r="D53" s="39">
        <v>0</v>
      </c>
      <c r="E53" s="39">
        <v>0</v>
      </c>
      <c r="F53" s="40">
        <v>6075000</v>
      </c>
      <c r="G53" s="40">
        <v>435000</v>
      </c>
    </row>
    <row r="54" spans="1:7" ht="16.5" customHeight="1" x14ac:dyDescent="0.2">
      <c r="A54" s="41" t="s">
        <v>54</v>
      </c>
      <c r="B54" s="41"/>
      <c r="C54" s="41"/>
      <c r="D54" s="43">
        <v>840000</v>
      </c>
      <c r="E54" s="43">
        <v>640000</v>
      </c>
      <c r="F54" s="43">
        <v>8000000</v>
      </c>
      <c r="G54" s="43">
        <v>2835000</v>
      </c>
    </row>
    <row r="55" spans="1:7" ht="16.5" customHeight="1" x14ac:dyDescent="0.2">
      <c r="A55" s="33">
        <v>21</v>
      </c>
      <c r="B55" s="34" t="s">
        <v>4798</v>
      </c>
      <c r="C55" s="35" t="s">
        <v>4547</v>
      </c>
      <c r="D55" s="35"/>
      <c r="E55" s="35"/>
      <c r="F55" s="35"/>
      <c r="G55" s="35"/>
    </row>
    <row r="56" spans="1:7" ht="16.5" customHeight="1" x14ac:dyDescent="0.2">
      <c r="A56" s="36">
        <v>1</v>
      </c>
      <c r="B56" s="37" t="s">
        <v>5452</v>
      </c>
      <c r="C56" s="38" t="s">
        <v>5302</v>
      </c>
      <c r="D56" s="40">
        <v>59376863.390000001</v>
      </c>
      <c r="E56" s="40">
        <v>48979990</v>
      </c>
      <c r="F56" s="40">
        <v>86502000</v>
      </c>
      <c r="G56" s="40">
        <v>86502000</v>
      </c>
    </row>
    <row r="57" spans="1:7" ht="16.5" customHeight="1" x14ac:dyDescent="0.2">
      <c r="A57" s="36">
        <v>3</v>
      </c>
      <c r="B57" s="37" t="s">
        <v>5453</v>
      </c>
      <c r="C57" s="38" t="s">
        <v>5303</v>
      </c>
      <c r="D57" s="40">
        <v>6083350</v>
      </c>
      <c r="E57" s="40">
        <v>3797083</v>
      </c>
      <c r="F57" s="40">
        <v>23440000</v>
      </c>
      <c r="G57" s="40">
        <v>23440000</v>
      </c>
    </row>
    <row r="58" spans="1:7" ht="16.5" customHeight="1" x14ac:dyDescent="0.2">
      <c r="A58" s="36">
        <v>4</v>
      </c>
      <c r="B58" s="37" t="s">
        <v>5454</v>
      </c>
      <c r="C58" s="38" t="s">
        <v>5304</v>
      </c>
      <c r="D58" s="40">
        <v>20000</v>
      </c>
      <c r="E58" s="40">
        <v>30000</v>
      </c>
      <c r="F58" s="40">
        <v>1500000</v>
      </c>
      <c r="G58" s="40">
        <v>1500000</v>
      </c>
    </row>
    <row r="59" spans="1:7" ht="16.5" customHeight="1" x14ac:dyDescent="0.2">
      <c r="A59" s="36">
        <v>5</v>
      </c>
      <c r="B59" s="37" t="s">
        <v>5443</v>
      </c>
      <c r="C59" s="38" t="s">
        <v>5293</v>
      </c>
      <c r="D59" s="40">
        <v>150000</v>
      </c>
      <c r="E59" s="40">
        <v>100000</v>
      </c>
      <c r="F59" s="40">
        <v>1500000</v>
      </c>
      <c r="G59" s="40">
        <v>1500000</v>
      </c>
    </row>
    <row r="60" spans="1:7" ht="16.5" customHeight="1" x14ac:dyDescent="0.2">
      <c r="A60" s="36">
        <v>6</v>
      </c>
      <c r="B60" s="37" t="s">
        <v>5435</v>
      </c>
      <c r="C60" s="38" t="s">
        <v>5285</v>
      </c>
      <c r="D60" s="40">
        <v>45000</v>
      </c>
      <c r="E60" s="40">
        <v>280000</v>
      </c>
      <c r="F60" s="40">
        <v>1500000</v>
      </c>
      <c r="G60" s="40">
        <v>1500000</v>
      </c>
    </row>
    <row r="61" spans="1:7" ht="16.5" customHeight="1" x14ac:dyDescent="0.2">
      <c r="A61" s="36">
        <v>7</v>
      </c>
      <c r="B61" s="37" t="s">
        <v>5434</v>
      </c>
      <c r="C61" s="38" t="s">
        <v>5284</v>
      </c>
      <c r="D61" s="40">
        <v>90000</v>
      </c>
      <c r="E61" s="40">
        <v>273000</v>
      </c>
      <c r="F61" s="40">
        <v>8150000</v>
      </c>
      <c r="G61" s="40">
        <v>8150000</v>
      </c>
    </row>
    <row r="62" spans="1:7" ht="16.5" customHeight="1" x14ac:dyDescent="0.2">
      <c r="A62" s="41" t="s">
        <v>54</v>
      </c>
      <c r="B62" s="41"/>
      <c r="C62" s="41"/>
      <c r="D62" s="43">
        <v>65765213.390000001</v>
      </c>
      <c r="E62" s="43">
        <v>53460073</v>
      </c>
      <c r="F62" s="43">
        <v>122592000</v>
      </c>
      <c r="G62" s="43">
        <v>122592000</v>
      </c>
    </row>
    <row r="63" spans="1:7" ht="16.5" customHeight="1" x14ac:dyDescent="0.2">
      <c r="A63" s="33">
        <v>22</v>
      </c>
      <c r="B63" s="34" t="s">
        <v>4803</v>
      </c>
      <c r="C63" s="35" t="s">
        <v>4552</v>
      </c>
      <c r="D63" s="35"/>
      <c r="E63" s="35"/>
      <c r="F63" s="35"/>
      <c r="G63" s="35"/>
    </row>
    <row r="64" spans="1:7" ht="16.5" customHeight="1" x14ac:dyDescent="0.2">
      <c r="A64" s="36">
        <v>1</v>
      </c>
      <c r="B64" s="37" t="s">
        <v>5441</v>
      </c>
      <c r="C64" s="38" t="s">
        <v>5291</v>
      </c>
      <c r="D64" s="39">
        <v>0</v>
      </c>
      <c r="E64" s="39">
        <v>0</v>
      </c>
      <c r="F64" s="40">
        <v>103000</v>
      </c>
      <c r="G64" s="40">
        <v>52000</v>
      </c>
    </row>
    <row r="65" spans="1:7" ht="16.5" customHeight="1" x14ac:dyDescent="0.2">
      <c r="A65" s="41" t="s">
        <v>54</v>
      </c>
      <c r="B65" s="41"/>
      <c r="C65" s="41"/>
      <c r="D65" s="42">
        <v>0</v>
      </c>
      <c r="E65" s="42">
        <v>0</v>
      </c>
      <c r="F65" s="43">
        <v>103000</v>
      </c>
      <c r="G65" s="43">
        <v>52000</v>
      </c>
    </row>
    <row r="66" spans="1:7" ht="16.5" customHeight="1" x14ac:dyDescent="0.2">
      <c r="A66" s="33">
        <v>23</v>
      </c>
      <c r="B66" s="34" t="s">
        <v>4808</v>
      </c>
      <c r="C66" s="35" t="s">
        <v>4557</v>
      </c>
      <c r="D66" s="35"/>
      <c r="E66" s="35"/>
      <c r="F66" s="35"/>
      <c r="G66" s="35"/>
    </row>
    <row r="67" spans="1:7" ht="16.5" customHeight="1" x14ac:dyDescent="0.2">
      <c r="A67" s="36">
        <v>1</v>
      </c>
      <c r="B67" s="37" t="s">
        <v>5425</v>
      </c>
      <c r="C67" s="38" t="s">
        <v>5275</v>
      </c>
      <c r="D67" s="39">
        <v>0</v>
      </c>
      <c r="E67" s="39">
        <v>0</v>
      </c>
      <c r="F67" s="40">
        <v>100000</v>
      </c>
      <c r="G67" s="40">
        <v>100000</v>
      </c>
    </row>
    <row r="68" spans="1:7" ht="16.5" customHeight="1" x14ac:dyDescent="0.2">
      <c r="A68" s="36">
        <v>2</v>
      </c>
      <c r="B68" s="37" t="s">
        <v>5456</v>
      </c>
      <c r="C68" s="38" t="s">
        <v>5306</v>
      </c>
      <c r="D68" s="40">
        <v>571165.66</v>
      </c>
      <c r="E68" s="39">
        <v>0</v>
      </c>
      <c r="F68" s="40">
        <v>2333000</v>
      </c>
      <c r="G68" s="40">
        <v>2333000</v>
      </c>
    </row>
    <row r="69" spans="1:7" ht="16.5" customHeight="1" x14ac:dyDescent="0.2">
      <c r="A69" s="41" t="s">
        <v>54</v>
      </c>
      <c r="B69" s="41"/>
      <c r="C69" s="41"/>
      <c r="D69" s="43">
        <v>571165.66</v>
      </c>
      <c r="E69" s="42">
        <v>0</v>
      </c>
      <c r="F69" s="43">
        <v>2433000</v>
      </c>
      <c r="G69" s="43">
        <v>2433000</v>
      </c>
    </row>
    <row r="70" spans="1:7" ht="16.5" customHeight="1" x14ac:dyDescent="0.2">
      <c r="A70" s="33">
        <v>24</v>
      </c>
      <c r="B70" s="34" t="s">
        <v>4812</v>
      </c>
      <c r="C70" s="35" t="s">
        <v>4561</v>
      </c>
      <c r="D70" s="35"/>
      <c r="E70" s="35"/>
      <c r="F70" s="35"/>
      <c r="G70" s="35"/>
    </row>
    <row r="71" spans="1:7" ht="16.5" customHeight="1" x14ac:dyDescent="0.2">
      <c r="A71" s="36">
        <v>1</v>
      </c>
      <c r="B71" s="37" t="s">
        <v>5425</v>
      </c>
      <c r="C71" s="38" t="s">
        <v>5275</v>
      </c>
      <c r="D71" s="39">
        <v>0</v>
      </c>
      <c r="E71" s="39">
        <v>0</v>
      </c>
      <c r="F71" s="39">
        <v>0</v>
      </c>
      <c r="G71" s="39">
        <v>0</v>
      </c>
    </row>
    <row r="72" spans="1:7" ht="16.5" customHeight="1" x14ac:dyDescent="0.2">
      <c r="A72" s="36">
        <v>2</v>
      </c>
      <c r="B72" s="37" t="s">
        <v>5456</v>
      </c>
      <c r="C72" s="38" t="s">
        <v>5306</v>
      </c>
      <c r="D72" s="39">
        <v>0</v>
      </c>
      <c r="E72" s="39">
        <v>0</v>
      </c>
      <c r="F72" s="40">
        <v>66024000</v>
      </c>
      <c r="G72" s="40">
        <v>72000000</v>
      </c>
    </row>
    <row r="73" spans="1:7" ht="16.5" customHeight="1" x14ac:dyDescent="0.2">
      <c r="A73" s="41" t="s">
        <v>54</v>
      </c>
      <c r="B73" s="41"/>
      <c r="C73" s="41"/>
      <c r="D73" s="42">
        <v>0</v>
      </c>
      <c r="E73" s="42">
        <v>0</v>
      </c>
      <c r="F73" s="43">
        <v>66024000</v>
      </c>
      <c r="G73" s="43">
        <v>72000000</v>
      </c>
    </row>
    <row r="74" spans="1:7" ht="16.5" customHeight="1" x14ac:dyDescent="0.2">
      <c r="A74" s="33">
        <v>25</v>
      </c>
      <c r="B74" s="34" t="s">
        <v>4813</v>
      </c>
      <c r="C74" s="35" t="s">
        <v>4562</v>
      </c>
      <c r="D74" s="35"/>
      <c r="E74" s="35"/>
      <c r="F74" s="35"/>
      <c r="G74" s="35"/>
    </row>
    <row r="75" spans="1:7" ht="16.5" customHeight="1" x14ac:dyDescent="0.2">
      <c r="A75" s="36">
        <v>1</v>
      </c>
      <c r="B75" s="37" t="s">
        <v>5438</v>
      </c>
      <c r="C75" s="38" t="s">
        <v>5288</v>
      </c>
      <c r="D75" s="40">
        <v>17300</v>
      </c>
      <c r="E75" s="39">
        <v>0</v>
      </c>
      <c r="F75" s="40">
        <v>84000</v>
      </c>
      <c r="G75" s="40">
        <v>84000</v>
      </c>
    </row>
    <row r="76" spans="1:7" ht="16.5" customHeight="1" x14ac:dyDescent="0.2">
      <c r="A76" s="41" t="s">
        <v>54</v>
      </c>
      <c r="B76" s="41"/>
      <c r="C76" s="41"/>
      <c r="D76" s="43">
        <v>17300</v>
      </c>
      <c r="E76" s="42">
        <v>0</v>
      </c>
      <c r="F76" s="43">
        <v>84000</v>
      </c>
      <c r="G76" s="43">
        <v>84000</v>
      </c>
    </row>
    <row r="77" spans="1:7" ht="16.5" customHeight="1" x14ac:dyDescent="0.2">
      <c r="A77" s="33">
        <v>26</v>
      </c>
      <c r="B77" s="34" t="s">
        <v>4815</v>
      </c>
      <c r="C77" s="35" t="s">
        <v>4564</v>
      </c>
      <c r="D77" s="35"/>
      <c r="E77" s="35"/>
      <c r="F77" s="35"/>
      <c r="G77" s="35"/>
    </row>
    <row r="78" spans="1:7" ht="16.5" customHeight="1" x14ac:dyDescent="0.2">
      <c r="A78" s="36">
        <v>1</v>
      </c>
      <c r="B78" s="37" t="s">
        <v>5425</v>
      </c>
      <c r="C78" s="38" t="s">
        <v>5275</v>
      </c>
      <c r="D78" s="40">
        <v>70000</v>
      </c>
      <c r="E78" s="39">
        <v>0</v>
      </c>
      <c r="F78" s="40">
        <v>1100000</v>
      </c>
      <c r="G78" s="39">
        <v>0</v>
      </c>
    </row>
    <row r="79" spans="1:7" ht="16.5" customHeight="1" x14ac:dyDescent="0.2">
      <c r="A79" s="36">
        <v>2</v>
      </c>
      <c r="B79" s="37" t="s">
        <v>5457</v>
      </c>
      <c r="C79" s="38" t="s">
        <v>5307</v>
      </c>
      <c r="D79" s="40">
        <v>760000</v>
      </c>
      <c r="E79" s="39">
        <v>0</v>
      </c>
      <c r="F79" s="39">
        <v>0</v>
      </c>
      <c r="G79" s="39">
        <v>0</v>
      </c>
    </row>
    <row r="80" spans="1:7" ht="16.5" customHeight="1" x14ac:dyDescent="0.2">
      <c r="A80" s="41" t="s">
        <v>54</v>
      </c>
      <c r="B80" s="41"/>
      <c r="C80" s="41"/>
      <c r="D80" s="43">
        <v>830000</v>
      </c>
      <c r="E80" s="42">
        <v>0</v>
      </c>
      <c r="F80" s="43">
        <v>1100000</v>
      </c>
      <c r="G80" s="42">
        <v>0</v>
      </c>
    </row>
    <row r="81" spans="1:7" ht="16.5" customHeight="1" x14ac:dyDescent="0.2">
      <c r="A81" s="33">
        <v>28</v>
      </c>
      <c r="B81" s="34" t="s">
        <v>4820</v>
      </c>
      <c r="C81" s="35" t="s">
        <v>4568</v>
      </c>
      <c r="D81" s="35"/>
      <c r="E81" s="35"/>
      <c r="F81" s="35"/>
      <c r="G81" s="35"/>
    </row>
    <row r="82" spans="1:7" ht="16.5" customHeight="1" x14ac:dyDescent="0.2">
      <c r="A82" s="36">
        <v>1</v>
      </c>
      <c r="B82" s="37" t="s">
        <v>5475</v>
      </c>
      <c r="C82" s="38" t="s">
        <v>5325</v>
      </c>
      <c r="D82" s="40">
        <v>216000</v>
      </c>
      <c r="E82" s="40">
        <v>82400</v>
      </c>
      <c r="F82" s="39">
        <v>0</v>
      </c>
      <c r="G82" s="40">
        <v>200000</v>
      </c>
    </row>
    <row r="83" spans="1:7" ht="16.5" customHeight="1" x14ac:dyDescent="0.2">
      <c r="A83" s="36">
        <v>2</v>
      </c>
      <c r="B83" s="37" t="s">
        <v>5430</v>
      </c>
      <c r="C83" s="38" t="s">
        <v>5280</v>
      </c>
      <c r="D83" s="40">
        <v>15000</v>
      </c>
      <c r="E83" s="39">
        <v>0</v>
      </c>
      <c r="F83" s="39">
        <v>0</v>
      </c>
      <c r="G83" s="40">
        <v>200000</v>
      </c>
    </row>
    <row r="84" spans="1:7" ht="16.5" customHeight="1" x14ac:dyDescent="0.2">
      <c r="A84" s="36">
        <v>3</v>
      </c>
      <c r="B84" s="37" t="s">
        <v>5476</v>
      </c>
      <c r="C84" s="38" t="s">
        <v>5326</v>
      </c>
      <c r="D84" s="39">
        <v>0</v>
      </c>
      <c r="E84" s="39">
        <v>0</v>
      </c>
      <c r="F84" s="39">
        <v>0</v>
      </c>
      <c r="G84" s="39">
        <v>0</v>
      </c>
    </row>
    <row r="85" spans="1:7" ht="16.5" customHeight="1" x14ac:dyDescent="0.2">
      <c r="A85" s="36">
        <v>4</v>
      </c>
      <c r="B85" s="37" t="s">
        <v>5449</v>
      </c>
      <c r="C85" s="38" t="s">
        <v>5299</v>
      </c>
      <c r="D85" s="39">
        <v>0</v>
      </c>
      <c r="E85" s="39">
        <v>0</v>
      </c>
      <c r="F85" s="39">
        <v>0</v>
      </c>
      <c r="G85" s="39">
        <v>0</v>
      </c>
    </row>
    <row r="86" spans="1:7" ht="16.5" customHeight="1" x14ac:dyDescent="0.2">
      <c r="A86" s="36">
        <v>5</v>
      </c>
      <c r="B86" s="37" t="s">
        <v>5474</v>
      </c>
      <c r="C86" s="38" t="s">
        <v>5324</v>
      </c>
      <c r="D86" s="39">
        <v>0</v>
      </c>
      <c r="E86" s="39">
        <v>0</v>
      </c>
      <c r="F86" s="39">
        <v>0</v>
      </c>
      <c r="G86" s="39">
        <v>0</v>
      </c>
    </row>
    <row r="87" spans="1:7" ht="16.5" customHeight="1" x14ac:dyDescent="0.2">
      <c r="A87" s="41" t="s">
        <v>54</v>
      </c>
      <c r="B87" s="41"/>
      <c r="C87" s="41"/>
      <c r="D87" s="43">
        <v>231000</v>
      </c>
      <c r="E87" s="43">
        <v>82400</v>
      </c>
      <c r="F87" s="42">
        <v>0</v>
      </c>
      <c r="G87" s="43">
        <v>400000</v>
      </c>
    </row>
    <row r="88" spans="1:7" ht="16.5" customHeight="1" x14ac:dyDescent="0.2">
      <c r="A88" s="33">
        <v>29</v>
      </c>
      <c r="B88" s="34" t="s">
        <v>4826</v>
      </c>
      <c r="C88" s="35" t="s">
        <v>4574</v>
      </c>
      <c r="D88" s="35"/>
      <c r="E88" s="35"/>
      <c r="F88" s="35"/>
      <c r="G88" s="35"/>
    </row>
    <row r="89" spans="1:7" ht="16.5" customHeight="1" x14ac:dyDescent="0.2">
      <c r="A89" s="36">
        <v>1</v>
      </c>
      <c r="B89" s="37" t="s">
        <v>5430</v>
      </c>
      <c r="C89" s="38" t="s">
        <v>5280</v>
      </c>
      <c r="D89" s="40">
        <v>13333511</v>
      </c>
      <c r="E89" s="39">
        <v>0</v>
      </c>
      <c r="F89" s="40">
        <v>29040000</v>
      </c>
      <c r="G89" s="40">
        <v>39400000</v>
      </c>
    </row>
    <row r="90" spans="1:7" ht="16.5" customHeight="1" x14ac:dyDescent="0.2">
      <c r="A90" s="36">
        <v>3</v>
      </c>
      <c r="B90" s="37" t="s">
        <v>5433</v>
      </c>
      <c r="C90" s="38" t="s">
        <v>5283</v>
      </c>
      <c r="D90" s="39">
        <v>0</v>
      </c>
      <c r="E90" s="39">
        <v>0</v>
      </c>
      <c r="F90" s="40">
        <v>250000000</v>
      </c>
      <c r="G90" s="40">
        <v>250000000</v>
      </c>
    </row>
    <row r="91" spans="1:7" ht="16.5" customHeight="1" x14ac:dyDescent="0.2">
      <c r="A91" s="41" t="s">
        <v>54</v>
      </c>
      <c r="B91" s="41"/>
      <c r="C91" s="41"/>
      <c r="D91" s="43">
        <v>13333511</v>
      </c>
      <c r="E91" s="42">
        <v>0</v>
      </c>
      <c r="F91" s="43">
        <v>279040000</v>
      </c>
      <c r="G91" s="43">
        <v>289400000</v>
      </c>
    </row>
    <row r="92" spans="1:7" ht="16.5" customHeight="1" x14ac:dyDescent="0.2">
      <c r="A92" s="33">
        <v>30</v>
      </c>
      <c r="B92" s="34" t="s">
        <v>4399</v>
      </c>
      <c r="C92" s="35" t="s">
        <v>4380</v>
      </c>
      <c r="D92" s="35"/>
      <c r="E92" s="35"/>
      <c r="F92" s="35"/>
      <c r="G92" s="35"/>
    </row>
    <row r="93" spans="1:7" ht="16.5" customHeight="1" x14ac:dyDescent="0.2">
      <c r="A93" s="36">
        <v>1</v>
      </c>
      <c r="B93" s="37" t="s">
        <v>5477</v>
      </c>
      <c r="C93" s="38" t="s">
        <v>5327</v>
      </c>
      <c r="D93" s="40">
        <v>25110395290.849998</v>
      </c>
      <c r="E93" s="40">
        <v>21443120421.869999</v>
      </c>
      <c r="F93" s="40">
        <v>33413267659</v>
      </c>
      <c r="G93" s="40">
        <v>33242755920</v>
      </c>
    </row>
    <row r="94" spans="1:7" ht="16.5" customHeight="1" x14ac:dyDescent="0.2">
      <c r="A94" s="36">
        <v>2</v>
      </c>
      <c r="B94" s="37" t="s">
        <v>5478</v>
      </c>
      <c r="C94" s="38" t="s">
        <v>5328</v>
      </c>
      <c r="D94" s="39">
        <v>0</v>
      </c>
      <c r="E94" s="39">
        <v>0</v>
      </c>
      <c r="F94" s="39">
        <v>0</v>
      </c>
      <c r="G94" s="40">
        <v>2200000000</v>
      </c>
    </row>
    <row r="95" spans="1:7" ht="16.5" customHeight="1" x14ac:dyDescent="0.2">
      <c r="A95" s="36">
        <v>3</v>
      </c>
      <c r="B95" s="37" t="s">
        <v>5479</v>
      </c>
      <c r="C95" s="38" t="s">
        <v>5329</v>
      </c>
      <c r="D95" s="40">
        <v>9104225466.5</v>
      </c>
      <c r="E95" s="40">
        <v>7529298588.5900002</v>
      </c>
      <c r="F95" s="40">
        <v>11583777563.23</v>
      </c>
      <c r="G95" s="40">
        <v>12480288528</v>
      </c>
    </row>
    <row r="96" spans="1:7" ht="16.5" customHeight="1" x14ac:dyDescent="0.2">
      <c r="A96" s="36">
        <v>4</v>
      </c>
      <c r="B96" s="37" t="s">
        <v>5480</v>
      </c>
      <c r="C96" s="38" t="s">
        <v>5330</v>
      </c>
      <c r="D96" s="40">
        <v>10589924581.049999</v>
      </c>
      <c r="E96" s="40">
        <v>13916953346.73</v>
      </c>
      <c r="F96" s="40">
        <v>12925776176</v>
      </c>
      <c r="G96" s="40">
        <v>12120000000</v>
      </c>
    </row>
    <row r="97" spans="1:7" ht="16.5" customHeight="1" x14ac:dyDescent="0.2">
      <c r="A97" s="36">
        <v>5</v>
      </c>
      <c r="B97" s="37" t="s">
        <v>5481</v>
      </c>
      <c r="C97" s="38" t="s">
        <v>5331</v>
      </c>
      <c r="D97" s="39">
        <v>0</v>
      </c>
      <c r="E97" s="39">
        <v>0</v>
      </c>
      <c r="F97" s="40">
        <v>2100000000</v>
      </c>
      <c r="G97" s="40">
        <v>8060000000.3999996</v>
      </c>
    </row>
    <row r="98" spans="1:7" ht="16.5" customHeight="1" x14ac:dyDescent="0.2">
      <c r="A98" s="36">
        <v>6</v>
      </c>
      <c r="B98" s="37" t="s">
        <v>5441</v>
      </c>
      <c r="C98" s="38" t="s">
        <v>5291</v>
      </c>
      <c r="D98" s="40">
        <v>65000</v>
      </c>
      <c r="E98" s="40">
        <v>90000</v>
      </c>
      <c r="F98" s="40">
        <v>500000</v>
      </c>
      <c r="G98" s="40">
        <v>200000</v>
      </c>
    </row>
    <row r="99" spans="1:7" ht="16.5" customHeight="1" x14ac:dyDescent="0.2">
      <c r="A99" s="36">
        <v>7</v>
      </c>
      <c r="B99" s="37" t="s">
        <v>5426</v>
      </c>
      <c r="C99" s="38" t="s">
        <v>5276</v>
      </c>
      <c r="D99" s="39">
        <v>0</v>
      </c>
      <c r="E99" s="40">
        <v>20088504</v>
      </c>
      <c r="F99" s="39">
        <v>0</v>
      </c>
      <c r="G99" s="40">
        <v>5000000</v>
      </c>
    </row>
    <row r="100" spans="1:7" ht="16.5" customHeight="1" x14ac:dyDescent="0.2">
      <c r="A100" s="36">
        <v>8</v>
      </c>
      <c r="B100" s="37" t="s">
        <v>5484</v>
      </c>
      <c r="C100" s="38" t="s">
        <v>5334</v>
      </c>
      <c r="D100" s="40">
        <v>31703400</v>
      </c>
      <c r="E100" s="39">
        <v>0</v>
      </c>
      <c r="F100" s="40">
        <v>3000000</v>
      </c>
      <c r="G100" s="39">
        <v>0</v>
      </c>
    </row>
    <row r="101" spans="1:7" ht="16.5" customHeight="1" x14ac:dyDescent="0.2">
      <c r="A101" s="36">
        <v>9</v>
      </c>
      <c r="B101" s="37" t="s">
        <v>5444</v>
      </c>
      <c r="C101" s="38" t="s">
        <v>5294</v>
      </c>
      <c r="D101" s="40">
        <v>27369065.309999999</v>
      </c>
      <c r="E101" s="39">
        <v>0</v>
      </c>
      <c r="F101" s="39">
        <v>0</v>
      </c>
      <c r="G101" s="39">
        <v>0</v>
      </c>
    </row>
    <row r="102" spans="1:7" ht="16.5" customHeight="1" x14ac:dyDescent="0.2">
      <c r="A102" s="36">
        <v>10</v>
      </c>
      <c r="B102" s="37" t="s">
        <v>5445</v>
      </c>
      <c r="C102" s="38" t="s">
        <v>5295</v>
      </c>
      <c r="D102" s="40">
        <v>275079302.86000001</v>
      </c>
      <c r="E102" s="40">
        <v>199353522.19</v>
      </c>
      <c r="F102" s="40">
        <v>265000000</v>
      </c>
      <c r="G102" s="40">
        <v>300000000</v>
      </c>
    </row>
    <row r="103" spans="1:7" ht="16.5" customHeight="1" x14ac:dyDescent="0.2">
      <c r="A103" s="36">
        <v>11</v>
      </c>
      <c r="B103" s="37" t="s">
        <v>5485</v>
      </c>
      <c r="C103" s="38" t="s">
        <v>5335</v>
      </c>
      <c r="D103" s="40">
        <v>16247176.310000001</v>
      </c>
      <c r="E103" s="40">
        <v>13563482.27</v>
      </c>
      <c r="F103" s="40">
        <v>25000000</v>
      </c>
      <c r="G103" s="40">
        <v>25000000</v>
      </c>
    </row>
    <row r="104" spans="1:7" ht="16.5" customHeight="1" x14ac:dyDescent="0.2">
      <c r="A104" s="36">
        <v>12</v>
      </c>
      <c r="B104" s="37" t="s">
        <v>5428</v>
      </c>
      <c r="C104" s="38" t="s">
        <v>5278</v>
      </c>
      <c r="D104" s="39">
        <v>0</v>
      </c>
      <c r="E104" s="39">
        <v>0</v>
      </c>
      <c r="F104" s="40">
        <v>6719600000</v>
      </c>
      <c r="G104" s="40">
        <v>4000000000</v>
      </c>
    </row>
    <row r="105" spans="1:7" ht="16.5" customHeight="1" x14ac:dyDescent="0.2">
      <c r="A105" s="36">
        <v>13</v>
      </c>
      <c r="B105" s="37" t="s">
        <v>5486</v>
      </c>
      <c r="C105" s="38" t="s">
        <v>5336</v>
      </c>
      <c r="D105" s="39">
        <v>0</v>
      </c>
      <c r="E105" s="39">
        <v>0</v>
      </c>
      <c r="F105" s="39">
        <v>0</v>
      </c>
      <c r="G105" s="40">
        <v>44000000000</v>
      </c>
    </row>
    <row r="106" spans="1:7" ht="16.5" customHeight="1" x14ac:dyDescent="0.2">
      <c r="A106" s="36">
        <v>14</v>
      </c>
      <c r="B106" s="37" t="s">
        <v>5487</v>
      </c>
      <c r="C106" s="38" t="s">
        <v>5337</v>
      </c>
      <c r="D106" s="40">
        <v>144932020.87</v>
      </c>
      <c r="E106" s="39">
        <v>0</v>
      </c>
      <c r="F106" s="39">
        <v>0</v>
      </c>
      <c r="G106" s="39">
        <v>0</v>
      </c>
    </row>
    <row r="107" spans="1:7" ht="16.5" customHeight="1" x14ac:dyDescent="0.2">
      <c r="A107" s="36">
        <v>15</v>
      </c>
      <c r="B107" s="37" t="s">
        <v>5488</v>
      </c>
      <c r="C107" s="38" t="s">
        <v>5338</v>
      </c>
      <c r="D107" s="39">
        <v>0</v>
      </c>
      <c r="E107" s="39">
        <v>0</v>
      </c>
      <c r="F107" s="40">
        <v>26600000000</v>
      </c>
      <c r="G107" s="39">
        <v>0</v>
      </c>
    </row>
    <row r="108" spans="1:7" ht="16.5" customHeight="1" x14ac:dyDescent="0.2">
      <c r="A108" s="36">
        <v>16</v>
      </c>
      <c r="B108" s="37" t="s">
        <v>5489</v>
      </c>
      <c r="C108" s="38" t="s">
        <v>5339</v>
      </c>
      <c r="D108" s="40">
        <v>1461827336.6700001</v>
      </c>
      <c r="E108" s="39">
        <v>0</v>
      </c>
      <c r="F108" s="40">
        <v>2000000000</v>
      </c>
      <c r="G108" s="39">
        <v>0</v>
      </c>
    </row>
    <row r="109" spans="1:7" ht="16.5" customHeight="1" x14ac:dyDescent="0.2">
      <c r="A109" s="36">
        <v>17</v>
      </c>
      <c r="B109" s="37" t="s">
        <v>5432</v>
      </c>
      <c r="C109" s="38" t="s">
        <v>5282</v>
      </c>
      <c r="D109" s="39">
        <v>0</v>
      </c>
      <c r="E109" s="39">
        <v>0</v>
      </c>
      <c r="F109" s="40">
        <v>17929054140.32</v>
      </c>
      <c r="G109" s="39">
        <v>0</v>
      </c>
    </row>
    <row r="110" spans="1:7" ht="16.5" customHeight="1" x14ac:dyDescent="0.2">
      <c r="A110" s="36">
        <v>18</v>
      </c>
      <c r="B110" s="37" t="s">
        <v>5490</v>
      </c>
      <c r="C110" s="38" t="s">
        <v>5340</v>
      </c>
      <c r="D110" s="39">
        <v>0</v>
      </c>
      <c r="E110" s="39">
        <v>0</v>
      </c>
      <c r="F110" s="39">
        <v>0</v>
      </c>
      <c r="G110" s="39">
        <v>0</v>
      </c>
    </row>
    <row r="111" spans="1:7" ht="16.5" customHeight="1" x14ac:dyDescent="0.2">
      <c r="A111" s="36">
        <v>19</v>
      </c>
      <c r="B111" s="37" t="s">
        <v>5491</v>
      </c>
      <c r="C111" s="38" t="s">
        <v>5341</v>
      </c>
      <c r="D111" s="40">
        <v>15200000000</v>
      </c>
      <c r="E111" s="39">
        <v>0</v>
      </c>
      <c r="F111" s="39">
        <v>0</v>
      </c>
      <c r="G111" s="39">
        <v>0</v>
      </c>
    </row>
    <row r="112" spans="1:7" ht="16.5" customHeight="1" x14ac:dyDescent="0.2">
      <c r="A112" s="36">
        <v>20</v>
      </c>
      <c r="B112" s="37" t="s">
        <v>5492</v>
      </c>
      <c r="C112" s="38" t="s">
        <v>5342</v>
      </c>
      <c r="D112" s="39">
        <v>0</v>
      </c>
      <c r="E112" s="39">
        <v>0</v>
      </c>
      <c r="F112" s="40">
        <v>16763282735</v>
      </c>
      <c r="G112" s="40">
        <v>17680564548.380001</v>
      </c>
    </row>
    <row r="113" spans="1:7" ht="16.5" customHeight="1" x14ac:dyDescent="0.2">
      <c r="A113" s="41" t="s">
        <v>54</v>
      </c>
      <c r="B113" s="41"/>
      <c r="C113" s="41"/>
      <c r="D113" s="43">
        <v>61961768640.419998</v>
      </c>
      <c r="E113" s="43">
        <v>43122467865.650002</v>
      </c>
      <c r="F113" s="43">
        <v>130328258273.55</v>
      </c>
      <c r="G113" s="43">
        <v>134113808996.78</v>
      </c>
    </row>
    <row r="114" spans="1:7" ht="16.5" customHeight="1" x14ac:dyDescent="0.2">
      <c r="A114" s="33">
        <v>31</v>
      </c>
      <c r="B114" s="34" t="s">
        <v>4834</v>
      </c>
      <c r="C114" s="35" t="s">
        <v>4582</v>
      </c>
      <c r="D114" s="35"/>
      <c r="E114" s="35"/>
      <c r="F114" s="35"/>
      <c r="G114" s="35"/>
    </row>
    <row r="115" spans="1:7" ht="16.5" customHeight="1" x14ac:dyDescent="0.2">
      <c r="A115" s="36">
        <v>1</v>
      </c>
      <c r="B115" s="37" t="s">
        <v>5493</v>
      </c>
      <c r="C115" s="38" t="s">
        <v>5343</v>
      </c>
      <c r="D115" s="40">
        <v>11901757756.67</v>
      </c>
      <c r="E115" s="40">
        <v>11589157786.84</v>
      </c>
      <c r="F115" s="40">
        <v>16000000000</v>
      </c>
      <c r="G115" s="40">
        <v>16337608000</v>
      </c>
    </row>
    <row r="116" spans="1:7" ht="16.5" customHeight="1" x14ac:dyDescent="0.2">
      <c r="A116" s="36">
        <v>2</v>
      </c>
      <c r="B116" s="37" t="s">
        <v>5494</v>
      </c>
      <c r="C116" s="38" t="s">
        <v>5344</v>
      </c>
      <c r="D116" s="40">
        <v>36436163.009999998</v>
      </c>
      <c r="E116" s="40">
        <v>25420807.350000001</v>
      </c>
      <c r="F116" s="40">
        <v>200000000</v>
      </c>
      <c r="G116" s="40">
        <v>174597000.40000001</v>
      </c>
    </row>
    <row r="117" spans="1:7" ht="16.5" customHeight="1" x14ac:dyDescent="0.2">
      <c r="A117" s="36">
        <v>3</v>
      </c>
      <c r="B117" s="37" t="s">
        <v>5495</v>
      </c>
      <c r="C117" s="38" t="s">
        <v>5345</v>
      </c>
      <c r="D117" s="40">
        <v>18160443.75</v>
      </c>
      <c r="E117" s="40">
        <v>25033144.77</v>
      </c>
      <c r="F117" s="40">
        <v>100000000</v>
      </c>
      <c r="G117" s="40">
        <v>80000000</v>
      </c>
    </row>
    <row r="118" spans="1:7" ht="16.5" customHeight="1" x14ac:dyDescent="0.2">
      <c r="A118" s="36">
        <v>4</v>
      </c>
      <c r="B118" s="37" t="s">
        <v>5496</v>
      </c>
      <c r="C118" s="38" t="s">
        <v>5346</v>
      </c>
      <c r="D118" s="40">
        <v>779386756.69000006</v>
      </c>
      <c r="E118" s="40">
        <v>629256409.75999999</v>
      </c>
      <c r="F118" s="40">
        <v>2400000000</v>
      </c>
      <c r="G118" s="40">
        <v>1290000000</v>
      </c>
    </row>
    <row r="119" spans="1:7" ht="16.5" customHeight="1" x14ac:dyDescent="0.2">
      <c r="A119" s="36">
        <v>5</v>
      </c>
      <c r="B119" s="37" t="s">
        <v>5497</v>
      </c>
      <c r="C119" s="38" t="s">
        <v>5347</v>
      </c>
      <c r="D119" s="40">
        <v>424297229.97000003</v>
      </c>
      <c r="E119" s="40">
        <v>389722534.02999997</v>
      </c>
      <c r="F119" s="40">
        <v>450937000</v>
      </c>
      <c r="G119" s="40">
        <v>929999999.63999999</v>
      </c>
    </row>
    <row r="120" spans="1:7" ht="16.5" customHeight="1" x14ac:dyDescent="0.2">
      <c r="A120" s="36">
        <v>6</v>
      </c>
      <c r="B120" s="37" t="s">
        <v>5498</v>
      </c>
      <c r="C120" s="38" t="s">
        <v>5348</v>
      </c>
      <c r="D120" s="39">
        <v>0</v>
      </c>
      <c r="E120" s="40">
        <v>54632.5</v>
      </c>
      <c r="F120" s="39">
        <v>0</v>
      </c>
      <c r="G120" s="40">
        <v>200000000</v>
      </c>
    </row>
    <row r="121" spans="1:7" ht="16.5" customHeight="1" x14ac:dyDescent="0.2">
      <c r="A121" s="36">
        <v>7</v>
      </c>
      <c r="B121" s="37" t="s">
        <v>5499</v>
      </c>
      <c r="C121" s="38" t="s">
        <v>5349</v>
      </c>
      <c r="D121" s="40">
        <v>98039000</v>
      </c>
      <c r="E121" s="40">
        <v>72774400</v>
      </c>
      <c r="F121" s="40">
        <v>300000000</v>
      </c>
      <c r="G121" s="40">
        <v>240000000</v>
      </c>
    </row>
    <row r="122" spans="1:7" ht="16.5" customHeight="1" x14ac:dyDescent="0.2">
      <c r="A122" s="36">
        <v>8</v>
      </c>
      <c r="B122" s="37" t="s">
        <v>5500</v>
      </c>
      <c r="C122" s="38" t="s">
        <v>5350</v>
      </c>
      <c r="D122" s="40">
        <v>47268900</v>
      </c>
      <c r="E122" s="40">
        <v>39330800</v>
      </c>
      <c r="F122" s="40">
        <v>82290000</v>
      </c>
      <c r="G122" s="40">
        <v>100000000</v>
      </c>
    </row>
    <row r="123" spans="1:7" ht="16.5" customHeight="1" x14ac:dyDescent="0.2">
      <c r="A123" s="36">
        <v>9</v>
      </c>
      <c r="B123" s="37" t="s">
        <v>5501</v>
      </c>
      <c r="C123" s="38" t="s">
        <v>5351</v>
      </c>
      <c r="D123" s="40">
        <v>178296505</v>
      </c>
      <c r="E123" s="40">
        <v>156955700</v>
      </c>
      <c r="F123" s="40">
        <v>300000000</v>
      </c>
      <c r="G123" s="39">
        <v>0</v>
      </c>
    </row>
    <row r="124" spans="1:7" ht="16.5" customHeight="1" x14ac:dyDescent="0.2">
      <c r="A124" s="36">
        <v>10</v>
      </c>
      <c r="B124" s="37" t="s">
        <v>5425</v>
      </c>
      <c r="C124" s="38" t="s">
        <v>5275</v>
      </c>
      <c r="D124" s="40">
        <v>600000</v>
      </c>
      <c r="E124" s="39">
        <v>0</v>
      </c>
      <c r="F124" s="40">
        <v>800000</v>
      </c>
      <c r="G124" s="39">
        <v>0</v>
      </c>
    </row>
    <row r="125" spans="1:7" ht="16.5" customHeight="1" x14ac:dyDescent="0.2">
      <c r="A125" s="36">
        <v>11</v>
      </c>
      <c r="B125" s="37" t="s">
        <v>5502</v>
      </c>
      <c r="C125" s="38" t="s">
        <v>5352</v>
      </c>
      <c r="D125" s="40">
        <v>144334561.83000001</v>
      </c>
      <c r="E125" s="40">
        <v>141964203.34</v>
      </c>
      <c r="F125" s="40">
        <v>1070182400.22</v>
      </c>
      <c r="G125" s="40">
        <v>600000000</v>
      </c>
    </row>
    <row r="126" spans="1:7" ht="16.5" customHeight="1" x14ac:dyDescent="0.2">
      <c r="A126" s="36">
        <v>12</v>
      </c>
      <c r="B126" s="37" t="s">
        <v>5503</v>
      </c>
      <c r="C126" s="38" t="s">
        <v>5353</v>
      </c>
      <c r="D126" s="40">
        <v>8279946.2699999996</v>
      </c>
      <c r="E126" s="40">
        <v>7889497.8600000003</v>
      </c>
      <c r="F126" s="40">
        <v>50000000</v>
      </c>
      <c r="G126" s="40">
        <v>30000000</v>
      </c>
    </row>
    <row r="127" spans="1:7" ht="16.5" customHeight="1" x14ac:dyDescent="0.2">
      <c r="A127" s="36">
        <v>16</v>
      </c>
      <c r="B127" s="37" t="s">
        <v>5505</v>
      </c>
      <c r="C127" s="38" t="s">
        <v>5355</v>
      </c>
      <c r="D127" s="40">
        <v>16333574.83</v>
      </c>
      <c r="E127" s="40">
        <v>3832800</v>
      </c>
      <c r="F127" s="40">
        <v>200000000</v>
      </c>
      <c r="G127" s="40">
        <v>370000000</v>
      </c>
    </row>
    <row r="128" spans="1:7" ht="16.5" customHeight="1" x14ac:dyDescent="0.2">
      <c r="A128" s="36">
        <v>17</v>
      </c>
      <c r="B128" s="37" t="s">
        <v>5506</v>
      </c>
      <c r="C128" s="38" t="s">
        <v>5356</v>
      </c>
      <c r="D128" s="40">
        <v>543126517.59000003</v>
      </c>
      <c r="E128" s="40">
        <v>543162647.99000001</v>
      </c>
      <c r="F128" s="40">
        <v>2000000000</v>
      </c>
      <c r="G128" s="40">
        <v>1159999999.96</v>
      </c>
    </row>
    <row r="129" spans="1:7" ht="16.5" customHeight="1" x14ac:dyDescent="0.2">
      <c r="A129" s="41" t="s">
        <v>54</v>
      </c>
      <c r="B129" s="41"/>
      <c r="C129" s="41"/>
      <c r="D129" s="43">
        <v>14196317355.610001</v>
      </c>
      <c r="E129" s="43">
        <v>13624555364.440001</v>
      </c>
      <c r="F129" s="43">
        <v>23154209400.220001</v>
      </c>
      <c r="G129" s="43">
        <v>21512205000</v>
      </c>
    </row>
    <row r="130" spans="1:7" ht="16.5" customHeight="1" x14ac:dyDescent="0.2">
      <c r="A130" s="33">
        <v>32</v>
      </c>
      <c r="B130" s="34" t="s">
        <v>4835</v>
      </c>
      <c r="C130" s="35" t="s">
        <v>4583</v>
      </c>
      <c r="D130" s="35"/>
      <c r="E130" s="35"/>
      <c r="F130" s="35"/>
      <c r="G130" s="35"/>
    </row>
    <row r="131" spans="1:7" ht="16.5" customHeight="1" x14ac:dyDescent="0.2">
      <c r="A131" s="36">
        <v>1</v>
      </c>
      <c r="B131" s="37" t="s">
        <v>5507</v>
      </c>
      <c r="C131" s="38" t="s">
        <v>5357</v>
      </c>
      <c r="D131" s="40">
        <v>330000</v>
      </c>
      <c r="E131" s="40">
        <v>153000</v>
      </c>
      <c r="F131" s="40">
        <v>850000</v>
      </c>
      <c r="G131" s="39">
        <v>0</v>
      </c>
    </row>
    <row r="132" spans="1:7" ht="16.5" customHeight="1" x14ac:dyDescent="0.2">
      <c r="A132" s="36">
        <v>2</v>
      </c>
      <c r="B132" s="37" t="s">
        <v>5504</v>
      </c>
      <c r="C132" s="38" t="s">
        <v>5354</v>
      </c>
      <c r="D132" s="40">
        <v>31237600</v>
      </c>
      <c r="E132" s="40">
        <v>41533550</v>
      </c>
      <c r="F132" s="40">
        <v>30000000</v>
      </c>
      <c r="G132" s="40">
        <v>64000000</v>
      </c>
    </row>
    <row r="133" spans="1:7" ht="16.5" customHeight="1" x14ac:dyDescent="0.2">
      <c r="A133" s="36">
        <v>3</v>
      </c>
      <c r="B133" s="37" t="s">
        <v>5508</v>
      </c>
      <c r="C133" s="38" t="s">
        <v>5358</v>
      </c>
      <c r="D133" s="40">
        <v>3421200</v>
      </c>
      <c r="E133" s="40">
        <v>23095000</v>
      </c>
      <c r="F133" s="40">
        <v>30000000</v>
      </c>
      <c r="G133" s="40">
        <v>64000000</v>
      </c>
    </row>
    <row r="134" spans="1:7" ht="16.5" customHeight="1" x14ac:dyDescent="0.2">
      <c r="A134" s="36">
        <v>4</v>
      </c>
      <c r="B134" s="37" t="s">
        <v>5437</v>
      </c>
      <c r="C134" s="38" t="s">
        <v>5287</v>
      </c>
      <c r="D134" s="40">
        <v>1526405</v>
      </c>
      <c r="E134" s="40">
        <v>4792816</v>
      </c>
      <c r="F134" s="40">
        <v>9450000</v>
      </c>
      <c r="G134" s="39">
        <v>0</v>
      </c>
    </row>
    <row r="135" spans="1:7" ht="16.5" customHeight="1" x14ac:dyDescent="0.2">
      <c r="A135" s="36">
        <v>5</v>
      </c>
      <c r="B135" s="37" t="s">
        <v>5427</v>
      </c>
      <c r="C135" s="38" t="s">
        <v>5277</v>
      </c>
      <c r="D135" s="40">
        <v>9752933</v>
      </c>
      <c r="E135" s="40">
        <v>22151117</v>
      </c>
      <c r="F135" s="40">
        <v>49270000</v>
      </c>
      <c r="G135" s="40">
        <v>64000000</v>
      </c>
    </row>
    <row r="136" spans="1:7" ht="16.5" customHeight="1" x14ac:dyDescent="0.2">
      <c r="A136" s="36">
        <v>6</v>
      </c>
      <c r="B136" s="37" t="s">
        <v>5456</v>
      </c>
      <c r="C136" s="38" t="s">
        <v>5306</v>
      </c>
      <c r="D136" s="40">
        <v>6733130.3600000003</v>
      </c>
      <c r="E136" s="40">
        <v>3357687.91</v>
      </c>
      <c r="F136" s="40">
        <v>7914000</v>
      </c>
      <c r="G136" s="40">
        <v>8000000</v>
      </c>
    </row>
    <row r="137" spans="1:7" ht="16.5" customHeight="1" x14ac:dyDescent="0.2">
      <c r="A137" s="41" t="s">
        <v>54</v>
      </c>
      <c r="B137" s="41"/>
      <c r="C137" s="41"/>
      <c r="D137" s="43">
        <v>53001268.359999999</v>
      </c>
      <c r="E137" s="43">
        <v>95083170.909999996</v>
      </c>
      <c r="F137" s="43">
        <v>127484000</v>
      </c>
      <c r="G137" s="43">
        <v>200000000</v>
      </c>
    </row>
    <row r="138" spans="1:7" ht="16.5" customHeight="1" x14ac:dyDescent="0.2">
      <c r="A138" s="33">
        <v>34</v>
      </c>
      <c r="B138" s="34" t="s">
        <v>4837</v>
      </c>
      <c r="C138" s="35" t="s">
        <v>4585</v>
      </c>
      <c r="D138" s="35"/>
      <c r="E138" s="35"/>
      <c r="F138" s="35"/>
      <c r="G138" s="35"/>
    </row>
    <row r="139" spans="1:7" ht="16.5" customHeight="1" x14ac:dyDescent="0.2">
      <c r="A139" s="36">
        <v>1</v>
      </c>
      <c r="B139" s="37" t="s">
        <v>5438</v>
      </c>
      <c r="C139" s="38" t="s">
        <v>5288</v>
      </c>
      <c r="D139" s="40">
        <v>600100</v>
      </c>
      <c r="E139" s="40">
        <v>131250</v>
      </c>
      <c r="F139" s="40">
        <v>10616000</v>
      </c>
      <c r="G139" s="40">
        <v>6460000</v>
      </c>
    </row>
    <row r="140" spans="1:7" ht="16.5" customHeight="1" x14ac:dyDescent="0.2">
      <c r="A140" s="41" t="s">
        <v>54</v>
      </c>
      <c r="B140" s="41"/>
      <c r="C140" s="41"/>
      <c r="D140" s="43">
        <v>600100</v>
      </c>
      <c r="E140" s="43">
        <v>131250</v>
      </c>
      <c r="F140" s="43">
        <v>10616000</v>
      </c>
      <c r="G140" s="43">
        <v>6460000</v>
      </c>
    </row>
    <row r="141" spans="1:7" ht="16.5" customHeight="1" x14ac:dyDescent="0.2">
      <c r="A141" s="33">
        <v>37</v>
      </c>
      <c r="B141" s="34" t="s">
        <v>4848</v>
      </c>
      <c r="C141" s="35" t="s">
        <v>4592</v>
      </c>
      <c r="D141" s="35"/>
      <c r="E141" s="35"/>
      <c r="F141" s="35"/>
      <c r="G141" s="35"/>
    </row>
    <row r="142" spans="1:7" ht="16.5" customHeight="1" x14ac:dyDescent="0.2">
      <c r="A142" s="36">
        <v>1</v>
      </c>
      <c r="B142" s="37" t="s">
        <v>5474</v>
      </c>
      <c r="C142" s="38" t="s">
        <v>5324</v>
      </c>
      <c r="D142" s="39">
        <v>0</v>
      </c>
      <c r="E142" s="39">
        <v>0</v>
      </c>
      <c r="F142" s="40">
        <v>1500000000</v>
      </c>
      <c r="G142" s="40">
        <v>1500000000</v>
      </c>
    </row>
    <row r="143" spans="1:7" ht="16.5" customHeight="1" x14ac:dyDescent="0.2">
      <c r="A143" s="41" t="s">
        <v>54</v>
      </c>
      <c r="B143" s="41"/>
      <c r="C143" s="41"/>
      <c r="D143" s="42">
        <v>0</v>
      </c>
      <c r="E143" s="42">
        <v>0</v>
      </c>
      <c r="F143" s="43">
        <v>1500000000</v>
      </c>
      <c r="G143" s="43">
        <v>1500000000</v>
      </c>
    </row>
    <row r="144" spans="1:7" ht="16.5" customHeight="1" x14ac:dyDescent="0.2">
      <c r="A144" s="33">
        <v>38</v>
      </c>
      <c r="B144" s="34" t="s">
        <v>4849</v>
      </c>
      <c r="C144" s="35" t="s">
        <v>4593</v>
      </c>
      <c r="D144" s="35"/>
      <c r="E144" s="35"/>
      <c r="F144" s="35"/>
      <c r="G144" s="35"/>
    </row>
    <row r="145" spans="1:7" ht="16.5" customHeight="1" x14ac:dyDescent="0.2">
      <c r="A145" s="36">
        <v>1</v>
      </c>
      <c r="B145" s="37" t="s">
        <v>5441</v>
      </c>
      <c r="C145" s="38" t="s">
        <v>5291</v>
      </c>
      <c r="D145" s="40">
        <v>113000</v>
      </c>
      <c r="E145" s="40">
        <v>178000</v>
      </c>
      <c r="F145" s="40">
        <v>1317900</v>
      </c>
      <c r="G145" s="40">
        <v>3317900</v>
      </c>
    </row>
    <row r="146" spans="1:7" ht="16.5" customHeight="1" x14ac:dyDescent="0.2">
      <c r="A146" s="36">
        <v>2</v>
      </c>
      <c r="B146" s="37" t="s">
        <v>5450</v>
      </c>
      <c r="C146" s="38" t="s">
        <v>5300</v>
      </c>
      <c r="D146" s="39">
        <v>0</v>
      </c>
      <c r="E146" s="40">
        <v>15000</v>
      </c>
      <c r="F146" s="39">
        <v>0</v>
      </c>
      <c r="G146" s="39">
        <v>0</v>
      </c>
    </row>
    <row r="147" spans="1:7" ht="16.5" customHeight="1" x14ac:dyDescent="0.2">
      <c r="A147" s="36">
        <v>3</v>
      </c>
      <c r="B147" s="37" t="s">
        <v>5511</v>
      </c>
      <c r="C147" s="38" t="s">
        <v>5361</v>
      </c>
      <c r="D147" s="40">
        <v>240000</v>
      </c>
      <c r="E147" s="40">
        <v>411500</v>
      </c>
      <c r="F147" s="40">
        <v>1300000</v>
      </c>
      <c r="G147" s="40">
        <v>3300000</v>
      </c>
    </row>
    <row r="148" spans="1:7" ht="16.5" customHeight="1" x14ac:dyDescent="0.2">
      <c r="A148" s="36">
        <v>4</v>
      </c>
      <c r="B148" s="37" t="s">
        <v>5512</v>
      </c>
      <c r="C148" s="38" t="s">
        <v>5362</v>
      </c>
      <c r="D148" s="40">
        <v>747600</v>
      </c>
      <c r="E148" s="40">
        <v>2549400</v>
      </c>
      <c r="F148" s="40">
        <v>1827100</v>
      </c>
      <c r="G148" s="40">
        <v>3827100</v>
      </c>
    </row>
    <row r="149" spans="1:7" ht="16.5" customHeight="1" x14ac:dyDescent="0.2">
      <c r="A149" s="36">
        <v>5</v>
      </c>
      <c r="B149" s="37" t="s">
        <v>5427</v>
      </c>
      <c r="C149" s="38" t="s">
        <v>5277</v>
      </c>
      <c r="D149" s="40">
        <v>1000000</v>
      </c>
      <c r="E149" s="40">
        <v>36000</v>
      </c>
      <c r="F149" s="40">
        <v>453000</v>
      </c>
      <c r="G149" s="40">
        <v>1349000</v>
      </c>
    </row>
    <row r="150" spans="1:7" ht="16.5" customHeight="1" x14ac:dyDescent="0.2">
      <c r="A150" s="41" t="s">
        <v>54</v>
      </c>
      <c r="B150" s="41"/>
      <c r="C150" s="41"/>
      <c r="D150" s="43">
        <v>2100600</v>
      </c>
      <c r="E150" s="43">
        <v>3189900</v>
      </c>
      <c r="F150" s="43">
        <v>4898000</v>
      </c>
      <c r="G150" s="43">
        <v>11794000</v>
      </c>
    </row>
    <row r="151" spans="1:7" ht="16.5" customHeight="1" x14ac:dyDescent="0.2">
      <c r="A151" s="33">
        <v>39</v>
      </c>
      <c r="B151" s="34" t="s">
        <v>4850</v>
      </c>
      <c r="C151" s="35" t="s">
        <v>4594</v>
      </c>
      <c r="D151" s="35"/>
      <c r="E151" s="35"/>
      <c r="F151" s="35"/>
      <c r="G151" s="35"/>
    </row>
    <row r="152" spans="1:7" ht="16.5" customHeight="1" x14ac:dyDescent="0.2">
      <c r="A152" s="36">
        <v>1</v>
      </c>
      <c r="B152" s="37" t="s">
        <v>5513</v>
      </c>
      <c r="C152" s="38" t="s">
        <v>5363</v>
      </c>
      <c r="D152" s="39">
        <v>0</v>
      </c>
      <c r="E152" s="39">
        <v>0</v>
      </c>
      <c r="F152" s="40">
        <v>200000000</v>
      </c>
      <c r="G152" s="40">
        <v>230000000</v>
      </c>
    </row>
    <row r="153" spans="1:7" ht="16.5" customHeight="1" x14ac:dyDescent="0.2">
      <c r="A153" s="41" t="s">
        <v>54</v>
      </c>
      <c r="B153" s="41"/>
      <c r="C153" s="41"/>
      <c r="D153" s="42">
        <v>0</v>
      </c>
      <c r="E153" s="42">
        <v>0</v>
      </c>
      <c r="F153" s="43">
        <v>200000000</v>
      </c>
      <c r="G153" s="43">
        <v>230000000</v>
      </c>
    </row>
    <row r="154" spans="1:7" ht="16.5" customHeight="1" x14ac:dyDescent="0.2">
      <c r="A154" s="33">
        <v>41</v>
      </c>
      <c r="B154" s="34" t="s">
        <v>4855</v>
      </c>
      <c r="C154" s="35" t="s">
        <v>4599</v>
      </c>
      <c r="D154" s="35"/>
      <c r="E154" s="35"/>
      <c r="F154" s="35"/>
      <c r="G154" s="35"/>
    </row>
    <row r="155" spans="1:7" ht="16.5" customHeight="1" x14ac:dyDescent="0.2">
      <c r="A155" s="36">
        <v>1</v>
      </c>
      <c r="B155" s="37" t="s">
        <v>5425</v>
      </c>
      <c r="C155" s="38" t="s">
        <v>5275</v>
      </c>
      <c r="D155" s="40">
        <v>1950000</v>
      </c>
      <c r="E155" s="39">
        <v>0</v>
      </c>
      <c r="F155" s="40">
        <v>4100000</v>
      </c>
      <c r="G155" s="40">
        <v>4100000</v>
      </c>
    </row>
    <row r="156" spans="1:7" ht="16.5" customHeight="1" x14ac:dyDescent="0.2">
      <c r="A156" s="36">
        <v>2</v>
      </c>
      <c r="B156" s="37" t="s">
        <v>5514</v>
      </c>
      <c r="C156" s="38" t="s">
        <v>5364</v>
      </c>
      <c r="D156" s="39">
        <v>0</v>
      </c>
      <c r="E156" s="39">
        <v>0</v>
      </c>
      <c r="F156" s="40">
        <v>3250000</v>
      </c>
      <c r="G156" s="40">
        <v>3250000</v>
      </c>
    </row>
    <row r="157" spans="1:7" ht="16.5" customHeight="1" x14ac:dyDescent="0.2">
      <c r="A157" s="36">
        <v>3</v>
      </c>
      <c r="B157" s="37" t="s">
        <v>5515</v>
      </c>
      <c r="C157" s="38" t="s">
        <v>5365</v>
      </c>
      <c r="D157" s="39">
        <v>0</v>
      </c>
      <c r="E157" s="39">
        <v>0</v>
      </c>
      <c r="F157" s="40">
        <v>500000</v>
      </c>
      <c r="G157" s="40">
        <v>500000</v>
      </c>
    </row>
    <row r="158" spans="1:7" ht="16.5" customHeight="1" x14ac:dyDescent="0.2">
      <c r="A158" s="36">
        <v>4</v>
      </c>
      <c r="B158" s="37" t="s">
        <v>5426</v>
      </c>
      <c r="C158" s="38" t="s">
        <v>5276</v>
      </c>
      <c r="D158" s="39">
        <v>0</v>
      </c>
      <c r="E158" s="40">
        <v>1000000</v>
      </c>
      <c r="F158" s="40">
        <v>460000</v>
      </c>
      <c r="G158" s="40">
        <v>460000</v>
      </c>
    </row>
    <row r="159" spans="1:7" ht="16.5" customHeight="1" x14ac:dyDescent="0.2">
      <c r="A159" s="36">
        <v>5</v>
      </c>
      <c r="B159" s="37" t="s">
        <v>5516</v>
      </c>
      <c r="C159" s="38" t="s">
        <v>5366</v>
      </c>
      <c r="D159" s="39">
        <v>0</v>
      </c>
      <c r="E159" s="39">
        <v>0</v>
      </c>
      <c r="F159" s="40">
        <v>935000</v>
      </c>
      <c r="G159" s="40">
        <v>935000</v>
      </c>
    </row>
    <row r="160" spans="1:7" ht="16.5" customHeight="1" x14ac:dyDescent="0.2">
      <c r="A160" s="36">
        <v>6</v>
      </c>
      <c r="B160" s="37" t="s">
        <v>5517</v>
      </c>
      <c r="C160" s="38" t="s">
        <v>5367</v>
      </c>
      <c r="D160" s="40">
        <v>2705000</v>
      </c>
      <c r="E160" s="40">
        <v>2517950</v>
      </c>
      <c r="F160" s="40">
        <v>11255000</v>
      </c>
      <c r="G160" s="40">
        <v>11255000</v>
      </c>
    </row>
    <row r="161" spans="1:7" ht="16.5" customHeight="1" x14ac:dyDescent="0.2">
      <c r="A161" s="36">
        <v>7</v>
      </c>
      <c r="B161" s="37" t="s">
        <v>5428</v>
      </c>
      <c r="C161" s="38" t="s">
        <v>5278</v>
      </c>
      <c r="D161" s="39">
        <v>0</v>
      </c>
      <c r="E161" s="39">
        <v>0</v>
      </c>
      <c r="F161" s="39">
        <v>0</v>
      </c>
      <c r="G161" s="39">
        <v>0</v>
      </c>
    </row>
    <row r="162" spans="1:7" ht="16.5" customHeight="1" x14ac:dyDescent="0.2">
      <c r="A162" s="36">
        <v>8</v>
      </c>
      <c r="B162" s="37" t="s">
        <v>5513</v>
      </c>
      <c r="C162" s="38" t="s">
        <v>5363</v>
      </c>
      <c r="D162" s="40">
        <v>150149166.78</v>
      </c>
      <c r="E162" s="40">
        <v>349850833.19999999</v>
      </c>
      <c r="F162" s="40">
        <v>349850833.19999999</v>
      </c>
      <c r="G162" s="39">
        <v>0</v>
      </c>
    </row>
    <row r="163" spans="1:7" ht="16.5" customHeight="1" x14ac:dyDescent="0.2">
      <c r="A163" s="36">
        <v>9</v>
      </c>
      <c r="B163" s="37" t="s">
        <v>5432</v>
      </c>
      <c r="C163" s="38" t="s">
        <v>5282</v>
      </c>
      <c r="D163" s="39">
        <v>0</v>
      </c>
      <c r="E163" s="39">
        <v>0</v>
      </c>
      <c r="F163" s="39">
        <v>0</v>
      </c>
      <c r="G163" s="39">
        <v>0</v>
      </c>
    </row>
    <row r="164" spans="1:7" ht="16.5" customHeight="1" x14ac:dyDescent="0.2">
      <c r="A164" s="36">
        <v>10</v>
      </c>
      <c r="B164" s="37" t="s">
        <v>5474</v>
      </c>
      <c r="C164" s="38" t="s">
        <v>5324</v>
      </c>
      <c r="D164" s="40">
        <v>59267888.600000001</v>
      </c>
      <c r="E164" s="40">
        <v>103824371.56999999</v>
      </c>
      <c r="F164" s="40">
        <v>1000000000</v>
      </c>
      <c r="G164" s="40">
        <v>9780000000</v>
      </c>
    </row>
    <row r="165" spans="1:7" ht="16.5" customHeight="1" x14ac:dyDescent="0.2">
      <c r="A165" s="41" t="s">
        <v>54</v>
      </c>
      <c r="B165" s="41"/>
      <c r="C165" s="41"/>
      <c r="D165" s="43">
        <v>214072055.38</v>
      </c>
      <c r="E165" s="43">
        <v>457193154.76999998</v>
      </c>
      <c r="F165" s="43">
        <v>1370350833.2</v>
      </c>
      <c r="G165" s="43">
        <v>9800500000</v>
      </c>
    </row>
    <row r="166" spans="1:7" ht="16.5" customHeight="1" x14ac:dyDescent="0.2">
      <c r="A166" s="33">
        <v>42</v>
      </c>
      <c r="B166" s="34" t="s">
        <v>4858</v>
      </c>
      <c r="C166" s="35" t="s">
        <v>4602</v>
      </c>
      <c r="D166" s="35"/>
      <c r="E166" s="35"/>
      <c r="F166" s="35"/>
      <c r="G166" s="35"/>
    </row>
    <row r="167" spans="1:7" ht="16.5" customHeight="1" x14ac:dyDescent="0.2">
      <c r="A167" s="36">
        <v>1</v>
      </c>
      <c r="B167" s="37" t="s">
        <v>5437</v>
      </c>
      <c r="C167" s="38" t="s">
        <v>5287</v>
      </c>
      <c r="D167" s="40">
        <v>210815810</v>
      </c>
      <c r="E167" s="40">
        <v>231083902</v>
      </c>
      <c r="F167" s="40">
        <v>210013000</v>
      </c>
      <c r="G167" s="40">
        <v>300000000</v>
      </c>
    </row>
    <row r="168" spans="1:7" ht="16.5" customHeight="1" x14ac:dyDescent="0.2">
      <c r="A168" s="36">
        <v>2</v>
      </c>
      <c r="B168" s="37" t="s">
        <v>5518</v>
      </c>
      <c r="C168" s="38" t="s">
        <v>5368</v>
      </c>
      <c r="D168" s="40">
        <v>21040000</v>
      </c>
      <c r="E168" s="40">
        <v>10402000</v>
      </c>
      <c r="F168" s="40">
        <v>132801000</v>
      </c>
      <c r="G168" s="40">
        <v>24000000</v>
      </c>
    </row>
    <row r="169" spans="1:7" ht="16.5" customHeight="1" x14ac:dyDescent="0.2">
      <c r="A169" s="41" t="s">
        <v>54</v>
      </c>
      <c r="B169" s="41"/>
      <c r="C169" s="41"/>
      <c r="D169" s="43">
        <v>231855810</v>
      </c>
      <c r="E169" s="43">
        <v>241485902</v>
      </c>
      <c r="F169" s="43">
        <v>342814000</v>
      </c>
      <c r="G169" s="43">
        <v>324000000</v>
      </c>
    </row>
    <row r="170" spans="1:7" ht="16.5" customHeight="1" x14ac:dyDescent="0.2">
      <c r="A170" s="33">
        <v>43</v>
      </c>
      <c r="B170" s="34" t="s">
        <v>4860</v>
      </c>
      <c r="C170" s="35" t="s">
        <v>4604</v>
      </c>
      <c r="D170" s="35"/>
      <c r="E170" s="35"/>
      <c r="F170" s="35"/>
      <c r="G170" s="35"/>
    </row>
    <row r="171" spans="1:7" ht="16.5" customHeight="1" x14ac:dyDescent="0.2">
      <c r="A171" s="36">
        <v>1</v>
      </c>
      <c r="B171" s="37" t="s">
        <v>5519</v>
      </c>
      <c r="C171" s="38" t="s">
        <v>5369</v>
      </c>
      <c r="D171" s="40">
        <v>3323312.75</v>
      </c>
      <c r="E171" s="40">
        <v>1992400</v>
      </c>
      <c r="F171" s="40">
        <v>31600000</v>
      </c>
      <c r="G171" s="40">
        <v>199076000.03999999</v>
      </c>
    </row>
    <row r="172" spans="1:7" ht="16.5" customHeight="1" x14ac:dyDescent="0.2">
      <c r="A172" s="36">
        <v>2</v>
      </c>
      <c r="B172" s="37" t="s">
        <v>5520</v>
      </c>
      <c r="C172" s="38" t="s">
        <v>5370</v>
      </c>
      <c r="D172" s="40">
        <v>14529241.35</v>
      </c>
      <c r="E172" s="40">
        <v>23249140</v>
      </c>
      <c r="F172" s="40">
        <v>57250000</v>
      </c>
      <c r="G172" s="40">
        <v>120250000</v>
      </c>
    </row>
    <row r="173" spans="1:7" ht="16.5" customHeight="1" x14ac:dyDescent="0.2">
      <c r="A173" s="36">
        <v>3</v>
      </c>
      <c r="B173" s="37" t="s">
        <v>5483</v>
      </c>
      <c r="C173" s="38" t="s">
        <v>5333</v>
      </c>
      <c r="D173" s="40">
        <v>79905119.25</v>
      </c>
      <c r="E173" s="40">
        <v>44959235</v>
      </c>
      <c r="F173" s="40">
        <v>125965200</v>
      </c>
      <c r="G173" s="40">
        <v>339650000</v>
      </c>
    </row>
    <row r="174" spans="1:7" ht="16.5" customHeight="1" x14ac:dyDescent="0.2">
      <c r="A174" s="36">
        <v>4</v>
      </c>
      <c r="B174" s="37" t="s">
        <v>5521</v>
      </c>
      <c r="C174" s="38" t="s">
        <v>5371</v>
      </c>
      <c r="D174" s="40">
        <v>166500</v>
      </c>
      <c r="E174" s="40">
        <v>171000</v>
      </c>
      <c r="F174" s="40">
        <v>60000000</v>
      </c>
      <c r="G174" s="40">
        <v>107798749.92</v>
      </c>
    </row>
    <row r="175" spans="1:7" ht="16.5" customHeight="1" x14ac:dyDescent="0.2">
      <c r="A175" s="36">
        <v>5</v>
      </c>
      <c r="B175" s="37" t="s">
        <v>5473</v>
      </c>
      <c r="C175" s="38" t="s">
        <v>5323</v>
      </c>
      <c r="D175" s="40">
        <v>17064300</v>
      </c>
      <c r="E175" s="40">
        <v>33000000</v>
      </c>
      <c r="F175" s="40">
        <v>13637000</v>
      </c>
      <c r="G175" s="40">
        <v>74149250</v>
      </c>
    </row>
    <row r="176" spans="1:7" ht="16.5" customHeight="1" x14ac:dyDescent="0.2">
      <c r="A176" s="36">
        <v>6</v>
      </c>
      <c r="B176" s="37" t="s">
        <v>5522</v>
      </c>
      <c r="C176" s="38" t="s">
        <v>5372</v>
      </c>
      <c r="D176" s="39">
        <v>0</v>
      </c>
      <c r="E176" s="39">
        <v>0</v>
      </c>
      <c r="F176" s="39">
        <v>0</v>
      </c>
      <c r="G176" s="39">
        <v>0</v>
      </c>
    </row>
    <row r="177" spans="1:7" ht="16.5" customHeight="1" x14ac:dyDescent="0.2">
      <c r="A177" s="36">
        <v>7</v>
      </c>
      <c r="B177" s="37" t="s">
        <v>5523</v>
      </c>
      <c r="C177" s="38" t="s">
        <v>5373</v>
      </c>
      <c r="D177" s="40">
        <v>105979931</v>
      </c>
      <c r="E177" s="40">
        <v>95673381</v>
      </c>
      <c r="F177" s="40">
        <v>161547800</v>
      </c>
      <c r="G177" s="40">
        <v>246862154.31999999</v>
      </c>
    </row>
    <row r="178" spans="1:7" ht="16.5" customHeight="1" x14ac:dyDescent="0.2">
      <c r="A178" s="41" t="s">
        <v>54</v>
      </c>
      <c r="B178" s="41"/>
      <c r="C178" s="41"/>
      <c r="D178" s="43">
        <v>220968404.34999999</v>
      </c>
      <c r="E178" s="43">
        <v>199045156</v>
      </c>
      <c r="F178" s="43">
        <v>450000000</v>
      </c>
      <c r="G178" s="43">
        <v>1087786154.28</v>
      </c>
    </row>
    <row r="179" spans="1:7" ht="16.5" customHeight="1" x14ac:dyDescent="0.2">
      <c r="A179" s="33">
        <v>44</v>
      </c>
      <c r="B179" s="34" t="s">
        <v>4861</v>
      </c>
      <c r="C179" s="35" t="s">
        <v>4605</v>
      </c>
      <c r="D179" s="35"/>
      <c r="E179" s="35"/>
      <c r="F179" s="35"/>
      <c r="G179" s="35"/>
    </row>
    <row r="180" spans="1:7" ht="16.5" customHeight="1" x14ac:dyDescent="0.2">
      <c r="A180" s="36">
        <v>1</v>
      </c>
      <c r="B180" s="37" t="s">
        <v>5441</v>
      </c>
      <c r="C180" s="38" t="s">
        <v>5291</v>
      </c>
      <c r="D180" s="39">
        <v>0</v>
      </c>
      <c r="E180" s="39">
        <v>0</v>
      </c>
      <c r="F180" s="39">
        <v>0</v>
      </c>
      <c r="G180" s="40">
        <v>150000000</v>
      </c>
    </row>
    <row r="181" spans="1:7" ht="16.5" customHeight="1" x14ac:dyDescent="0.2">
      <c r="A181" s="36">
        <v>2</v>
      </c>
      <c r="B181" s="37" t="s">
        <v>5425</v>
      </c>
      <c r="C181" s="38" t="s">
        <v>5275</v>
      </c>
      <c r="D181" s="39">
        <v>0</v>
      </c>
      <c r="E181" s="39">
        <v>0</v>
      </c>
      <c r="F181" s="40">
        <v>1000000</v>
      </c>
      <c r="G181" s="40">
        <v>80000000</v>
      </c>
    </row>
    <row r="182" spans="1:7" ht="16.5" customHeight="1" x14ac:dyDescent="0.2">
      <c r="A182" s="36">
        <v>3</v>
      </c>
      <c r="B182" s="37" t="s">
        <v>5520</v>
      </c>
      <c r="C182" s="38" t="s">
        <v>5370</v>
      </c>
      <c r="D182" s="39">
        <v>0</v>
      </c>
      <c r="E182" s="39">
        <v>0</v>
      </c>
      <c r="F182" s="39">
        <v>0</v>
      </c>
      <c r="G182" s="40">
        <v>150000000</v>
      </c>
    </row>
    <row r="183" spans="1:7" ht="16.5" customHeight="1" x14ac:dyDescent="0.2">
      <c r="A183" s="36">
        <v>4</v>
      </c>
      <c r="B183" s="37" t="s">
        <v>5524</v>
      </c>
      <c r="C183" s="38" t="s">
        <v>5374</v>
      </c>
      <c r="D183" s="40">
        <v>700000</v>
      </c>
      <c r="E183" s="40">
        <v>795240</v>
      </c>
      <c r="F183" s="40">
        <v>18000000</v>
      </c>
      <c r="G183" s="40">
        <v>18000000</v>
      </c>
    </row>
    <row r="184" spans="1:7" ht="16.5" customHeight="1" x14ac:dyDescent="0.2">
      <c r="A184" s="36">
        <v>5</v>
      </c>
      <c r="B184" s="37" t="s">
        <v>5483</v>
      </c>
      <c r="C184" s="38" t="s">
        <v>5333</v>
      </c>
      <c r="D184" s="39">
        <v>0</v>
      </c>
      <c r="E184" s="39">
        <v>0</v>
      </c>
      <c r="F184" s="39">
        <v>0</v>
      </c>
      <c r="G184" s="40">
        <v>40000000</v>
      </c>
    </row>
    <row r="185" spans="1:7" ht="16.5" customHeight="1" x14ac:dyDescent="0.2">
      <c r="A185" s="36">
        <v>6</v>
      </c>
      <c r="B185" s="37" t="s">
        <v>5525</v>
      </c>
      <c r="C185" s="38" t="s">
        <v>5375</v>
      </c>
      <c r="D185" s="40">
        <v>51373211</v>
      </c>
      <c r="E185" s="40">
        <v>43822142</v>
      </c>
      <c r="F185" s="40">
        <v>116000000</v>
      </c>
      <c r="G185" s="40">
        <v>166000000</v>
      </c>
    </row>
    <row r="186" spans="1:7" ht="16.5" customHeight="1" x14ac:dyDescent="0.2">
      <c r="A186" s="36">
        <v>7</v>
      </c>
      <c r="B186" s="37" t="s">
        <v>5526</v>
      </c>
      <c r="C186" s="38" t="s">
        <v>5376</v>
      </c>
      <c r="D186" s="40">
        <v>66000</v>
      </c>
      <c r="E186" s="40">
        <v>235255</v>
      </c>
      <c r="F186" s="40">
        <v>3000000</v>
      </c>
      <c r="G186" s="40">
        <v>84000000</v>
      </c>
    </row>
    <row r="187" spans="1:7" ht="16.5" customHeight="1" x14ac:dyDescent="0.2">
      <c r="A187" s="36">
        <v>8</v>
      </c>
      <c r="B187" s="37" t="s">
        <v>5443</v>
      </c>
      <c r="C187" s="38" t="s">
        <v>5293</v>
      </c>
      <c r="D187" s="40">
        <v>98640</v>
      </c>
      <c r="E187" s="40">
        <v>624170</v>
      </c>
      <c r="F187" s="40">
        <v>12000000</v>
      </c>
      <c r="G187" s="40">
        <v>12000000</v>
      </c>
    </row>
    <row r="188" spans="1:7" ht="16.5" customHeight="1" x14ac:dyDescent="0.2">
      <c r="A188" s="36">
        <v>9</v>
      </c>
      <c r="B188" s="37" t="s">
        <v>5513</v>
      </c>
      <c r="C188" s="38" t="s">
        <v>5363</v>
      </c>
      <c r="D188" s="39">
        <v>0</v>
      </c>
      <c r="E188" s="39">
        <v>0</v>
      </c>
      <c r="F188" s="39">
        <v>0</v>
      </c>
      <c r="G188" s="39">
        <v>0</v>
      </c>
    </row>
    <row r="189" spans="1:7" ht="16.5" customHeight="1" x14ac:dyDescent="0.2">
      <c r="A189" s="41" t="s">
        <v>54</v>
      </c>
      <c r="B189" s="41"/>
      <c r="C189" s="41"/>
      <c r="D189" s="43">
        <v>52237851</v>
      </c>
      <c r="E189" s="43">
        <v>45476807</v>
      </c>
      <c r="F189" s="43">
        <v>150000000</v>
      </c>
      <c r="G189" s="43">
        <v>700000000</v>
      </c>
    </row>
    <row r="190" spans="1:7" ht="16.5" customHeight="1" x14ac:dyDescent="0.2">
      <c r="A190" s="33">
        <v>45</v>
      </c>
      <c r="B190" s="34" t="s">
        <v>4862</v>
      </c>
      <c r="C190" s="35" t="s">
        <v>4606</v>
      </c>
      <c r="D190" s="35"/>
      <c r="E190" s="35"/>
      <c r="F190" s="35"/>
      <c r="G190" s="35"/>
    </row>
    <row r="191" spans="1:7" ht="16.5" customHeight="1" x14ac:dyDescent="0.2">
      <c r="A191" s="36">
        <v>1</v>
      </c>
      <c r="B191" s="37" t="s">
        <v>5527</v>
      </c>
      <c r="C191" s="38" t="s">
        <v>5377</v>
      </c>
      <c r="D191" s="40">
        <v>43123430.299999997</v>
      </c>
      <c r="E191" s="40">
        <v>12842740</v>
      </c>
      <c r="F191" s="40">
        <v>40634000</v>
      </c>
      <c r="G191" s="40">
        <v>85000000</v>
      </c>
    </row>
    <row r="192" spans="1:7" ht="16.5" customHeight="1" x14ac:dyDescent="0.2">
      <c r="A192" s="36">
        <v>2</v>
      </c>
      <c r="B192" s="37" t="s">
        <v>5528</v>
      </c>
      <c r="C192" s="38" t="s">
        <v>5378</v>
      </c>
      <c r="D192" s="40">
        <v>25121741</v>
      </c>
      <c r="E192" s="40">
        <v>54337158.310000002</v>
      </c>
      <c r="F192" s="40">
        <v>50000000</v>
      </c>
      <c r="G192" s="40">
        <v>134000000.04000001</v>
      </c>
    </row>
    <row r="193" spans="1:7" ht="16.5" customHeight="1" x14ac:dyDescent="0.2">
      <c r="A193" s="36">
        <v>3</v>
      </c>
      <c r="B193" s="37" t="s">
        <v>5529</v>
      </c>
      <c r="C193" s="38" t="s">
        <v>5379</v>
      </c>
      <c r="D193" s="40">
        <v>30186035</v>
      </c>
      <c r="E193" s="40">
        <v>17382850</v>
      </c>
      <c r="F193" s="40">
        <v>45000000</v>
      </c>
      <c r="G193" s="40">
        <v>102756000</v>
      </c>
    </row>
    <row r="194" spans="1:7" ht="16.5" customHeight="1" x14ac:dyDescent="0.2">
      <c r="A194" s="36">
        <v>4</v>
      </c>
      <c r="B194" s="37" t="s">
        <v>5425</v>
      </c>
      <c r="C194" s="38" t="s">
        <v>5275</v>
      </c>
      <c r="D194" s="40">
        <v>92500</v>
      </c>
      <c r="E194" s="40">
        <v>103500</v>
      </c>
      <c r="F194" s="40">
        <v>200000</v>
      </c>
      <c r="G194" s="40">
        <v>300000</v>
      </c>
    </row>
    <row r="195" spans="1:7" ht="16.5" customHeight="1" x14ac:dyDescent="0.2">
      <c r="A195" s="36">
        <v>5</v>
      </c>
      <c r="B195" s="37" t="s">
        <v>5530</v>
      </c>
      <c r="C195" s="38" t="s">
        <v>5380</v>
      </c>
      <c r="D195" s="40">
        <v>3788850</v>
      </c>
      <c r="E195" s="40">
        <v>2049600</v>
      </c>
      <c r="F195" s="40">
        <v>6000000</v>
      </c>
      <c r="G195" s="40">
        <v>9600000</v>
      </c>
    </row>
    <row r="196" spans="1:7" ht="16.5" customHeight="1" x14ac:dyDescent="0.2">
      <c r="A196" s="36">
        <v>6</v>
      </c>
      <c r="B196" s="37" t="s">
        <v>5531</v>
      </c>
      <c r="C196" s="38" t="s">
        <v>5381</v>
      </c>
      <c r="D196" s="40">
        <v>5767360</v>
      </c>
      <c r="E196" s="40">
        <v>4892670</v>
      </c>
      <c r="F196" s="40">
        <v>10000000</v>
      </c>
      <c r="G196" s="40">
        <v>68343999.959999993</v>
      </c>
    </row>
    <row r="197" spans="1:7" ht="16.5" customHeight="1" x14ac:dyDescent="0.2">
      <c r="A197" s="41" t="s">
        <v>54</v>
      </c>
      <c r="B197" s="41"/>
      <c r="C197" s="41"/>
      <c r="D197" s="43">
        <v>108079916.3</v>
      </c>
      <c r="E197" s="43">
        <v>91608518.310000002</v>
      </c>
      <c r="F197" s="43">
        <v>151834000</v>
      </c>
      <c r="G197" s="43">
        <v>400000000</v>
      </c>
    </row>
    <row r="198" spans="1:7" ht="16.5" customHeight="1" x14ac:dyDescent="0.2">
      <c r="A198" s="33">
        <v>46</v>
      </c>
      <c r="B198" s="34" t="s">
        <v>4865</v>
      </c>
      <c r="C198" s="35" t="s">
        <v>4609</v>
      </c>
      <c r="D198" s="35"/>
      <c r="E198" s="35"/>
      <c r="F198" s="35"/>
      <c r="G198" s="35"/>
    </row>
    <row r="199" spans="1:7" ht="16.5" customHeight="1" x14ac:dyDescent="0.2">
      <c r="A199" s="36">
        <v>1</v>
      </c>
      <c r="B199" s="37" t="s">
        <v>5425</v>
      </c>
      <c r="C199" s="38" t="s">
        <v>5275</v>
      </c>
      <c r="D199" s="39">
        <v>0</v>
      </c>
      <c r="E199" s="39">
        <v>0</v>
      </c>
      <c r="F199" s="40">
        <v>77000</v>
      </c>
      <c r="G199" s="40">
        <v>176000</v>
      </c>
    </row>
    <row r="200" spans="1:7" ht="16.5" customHeight="1" x14ac:dyDescent="0.2">
      <c r="A200" s="36">
        <v>2</v>
      </c>
      <c r="B200" s="37" t="s">
        <v>5429</v>
      </c>
      <c r="C200" s="38" t="s">
        <v>5279</v>
      </c>
      <c r="D200" s="40">
        <v>352000</v>
      </c>
      <c r="E200" s="40">
        <v>162000</v>
      </c>
      <c r="F200" s="40">
        <v>223000</v>
      </c>
      <c r="G200" s="40">
        <v>600000</v>
      </c>
    </row>
    <row r="201" spans="1:7" ht="16.5" customHeight="1" x14ac:dyDescent="0.2">
      <c r="A201" s="41" t="s">
        <v>54</v>
      </c>
      <c r="B201" s="41"/>
      <c r="C201" s="41"/>
      <c r="D201" s="43">
        <v>352000</v>
      </c>
      <c r="E201" s="43">
        <v>162000</v>
      </c>
      <c r="F201" s="43">
        <v>300000</v>
      </c>
      <c r="G201" s="43">
        <v>776000</v>
      </c>
    </row>
    <row r="202" spans="1:7" ht="16.5" customHeight="1" x14ac:dyDescent="0.2">
      <c r="A202" s="33">
        <v>47</v>
      </c>
      <c r="B202" s="34" t="s">
        <v>4735</v>
      </c>
      <c r="C202" s="35" t="s">
        <v>4490</v>
      </c>
      <c r="D202" s="35"/>
      <c r="E202" s="35"/>
      <c r="F202" s="35"/>
      <c r="G202" s="35"/>
    </row>
    <row r="203" spans="1:7" ht="16.5" customHeight="1" x14ac:dyDescent="0.2">
      <c r="A203" s="36">
        <v>1</v>
      </c>
      <c r="B203" s="37" t="s">
        <v>5441</v>
      </c>
      <c r="C203" s="38" t="s">
        <v>5291</v>
      </c>
      <c r="D203" s="39">
        <v>0</v>
      </c>
      <c r="E203" s="39">
        <v>0</v>
      </c>
      <c r="F203" s="40">
        <v>400000</v>
      </c>
      <c r="G203" s="40">
        <v>100000</v>
      </c>
    </row>
    <row r="204" spans="1:7" ht="16.5" customHeight="1" x14ac:dyDescent="0.2">
      <c r="A204" s="36">
        <v>2</v>
      </c>
      <c r="B204" s="37" t="s">
        <v>5482</v>
      </c>
      <c r="C204" s="38" t="s">
        <v>5332</v>
      </c>
      <c r="D204" s="40">
        <v>32269527.379999999</v>
      </c>
      <c r="E204" s="40">
        <v>4477585.32</v>
      </c>
      <c r="F204" s="40">
        <v>226481000</v>
      </c>
      <c r="G204" s="40">
        <v>16000000</v>
      </c>
    </row>
    <row r="205" spans="1:7" ht="16.5" customHeight="1" x14ac:dyDescent="0.2">
      <c r="A205" s="36">
        <v>3</v>
      </c>
      <c r="B205" s="37" t="s">
        <v>5529</v>
      </c>
      <c r="C205" s="38" t="s">
        <v>5379</v>
      </c>
      <c r="D205" s="39">
        <v>0</v>
      </c>
      <c r="E205" s="40">
        <v>767520</v>
      </c>
      <c r="F205" s="40">
        <v>100000</v>
      </c>
      <c r="G205" s="40">
        <v>100000</v>
      </c>
    </row>
    <row r="206" spans="1:7" ht="16.5" customHeight="1" x14ac:dyDescent="0.2">
      <c r="A206" s="36">
        <v>4</v>
      </c>
      <c r="B206" s="37" t="s">
        <v>5425</v>
      </c>
      <c r="C206" s="38" t="s">
        <v>5275</v>
      </c>
      <c r="D206" s="39">
        <v>0</v>
      </c>
      <c r="E206" s="39">
        <v>0</v>
      </c>
      <c r="F206" s="40">
        <v>100000</v>
      </c>
      <c r="G206" s="40">
        <v>100000</v>
      </c>
    </row>
    <row r="207" spans="1:7" ht="16.5" customHeight="1" x14ac:dyDescent="0.2">
      <c r="A207" s="36">
        <v>5</v>
      </c>
      <c r="B207" s="37" t="s">
        <v>5437</v>
      </c>
      <c r="C207" s="38" t="s">
        <v>5287</v>
      </c>
      <c r="D207" s="40">
        <v>1785614.45</v>
      </c>
      <c r="E207" s="40">
        <v>2226179.0099999998</v>
      </c>
      <c r="F207" s="40">
        <v>95000000</v>
      </c>
      <c r="G207" s="40">
        <v>10000000</v>
      </c>
    </row>
    <row r="208" spans="1:7" ht="16.5" customHeight="1" x14ac:dyDescent="0.2">
      <c r="A208" s="36">
        <v>6</v>
      </c>
      <c r="B208" s="37" t="s">
        <v>5447</v>
      </c>
      <c r="C208" s="38" t="s">
        <v>5297</v>
      </c>
      <c r="D208" s="39">
        <v>0</v>
      </c>
      <c r="E208" s="39">
        <v>0</v>
      </c>
      <c r="F208" s="40">
        <v>1955000</v>
      </c>
      <c r="G208" s="40">
        <v>209000</v>
      </c>
    </row>
    <row r="209" spans="1:7" ht="16.5" customHeight="1" x14ac:dyDescent="0.2">
      <c r="A209" s="41" t="s">
        <v>54</v>
      </c>
      <c r="B209" s="41"/>
      <c r="C209" s="41"/>
      <c r="D209" s="43">
        <v>34055141.829999998</v>
      </c>
      <c r="E209" s="43">
        <v>7471284.3300000001</v>
      </c>
      <c r="F209" s="43">
        <v>324036000</v>
      </c>
      <c r="G209" s="43">
        <v>26509000</v>
      </c>
    </row>
    <row r="210" spans="1:7" ht="16.5" customHeight="1" x14ac:dyDescent="0.2">
      <c r="A210" s="33">
        <v>48</v>
      </c>
      <c r="B210" s="34" t="s">
        <v>4870</v>
      </c>
      <c r="C210" s="35" t="s">
        <v>4614</v>
      </c>
      <c r="D210" s="35"/>
      <c r="E210" s="35"/>
      <c r="F210" s="35"/>
      <c r="G210" s="35"/>
    </row>
    <row r="211" spans="1:7" ht="16.5" customHeight="1" x14ac:dyDescent="0.2">
      <c r="A211" s="36">
        <v>1</v>
      </c>
      <c r="B211" s="37" t="s">
        <v>5527</v>
      </c>
      <c r="C211" s="38" t="s">
        <v>5377</v>
      </c>
      <c r="D211" s="40">
        <v>3022460</v>
      </c>
      <c r="E211" s="40">
        <v>518930</v>
      </c>
      <c r="F211" s="40">
        <v>7000000</v>
      </c>
      <c r="G211" s="40">
        <v>5000000</v>
      </c>
    </row>
    <row r="212" spans="1:7" ht="16.5" customHeight="1" x14ac:dyDescent="0.2">
      <c r="A212" s="36">
        <v>2</v>
      </c>
      <c r="B212" s="37" t="s">
        <v>5528</v>
      </c>
      <c r="C212" s="38" t="s">
        <v>5378</v>
      </c>
      <c r="D212" s="39">
        <v>0</v>
      </c>
      <c r="E212" s="40">
        <v>1246260</v>
      </c>
      <c r="F212" s="40">
        <v>500000</v>
      </c>
      <c r="G212" s="40">
        <v>139000</v>
      </c>
    </row>
    <row r="213" spans="1:7" ht="16.5" customHeight="1" x14ac:dyDescent="0.2">
      <c r="A213" s="36">
        <v>3</v>
      </c>
      <c r="B213" s="37" t="s">
        <v>5529</v>
      </c>
      <c r="C213" s="38" t="s">
        <v>5379</v>
      </c>
      <c r="D213" s="40">
        <v>6391930</v>
      </c>
      <c r="E213" s="40">
        <v>3454630</v>
      </c>
      <c r="F213" s="40">
        <v>5429000</v>
      </c>
      <c r="G213" s="40">
        <v>1500000</v>
      </c>
    </row>
    <row r="214" spans="1:7" ht="16.5" customHeight="1" x14ac:dyDescent="0.2">
      <c r="A214" s="36">
        <v>4</v>
      </c>
      <c r="B214" s="37" t="s">
        <v>5443</v>
      </c>
      <c r="C214" s="38" t="s">
        <v>5293</v>
      </c>
      <c r="D214" s="40">
        <v>863740</v>
      </c>
      <c r="E214" s="40">
        <v>134200</v>
      </c>
      <c r="F214" s="40">
        <v>4200000</v>
      </c>
      <c r="G214" s="40">
        <v>1500000</v>
      </c>
    </row>
    <row r="215" spans="1:7" ht="16.5" customHeight="1" x14ac:dyDescent="0.2">
      <c r="A215" s="41" t="s">
        <v>54</v>
      </c>
      <c r="B215" s="41"/>
      <c r="C215" s="41"/>
      <c r="D215" s="43">
        <v>10278130</v>
      </c>
      <c r="E215" s="43">
        <v>5354020</v>
      </c>
      <c r="F215" s="43">
        <v>17129000</v>
      </c>
      <c r="G215" s="43">
        <v>8139000</v>
      </c>
    </row>
    <row r="216" spans="1:7" ht="16.5" customHeight="1" x14ac:dyDescent="0.2">
      <c r="A216" s="33">
        <v>49</v>
      </c>
      <c r="B216" s="34" t="s">
        <v>4954</v>
      </c>
      <c r="C216" s="35" t="s">
        <v>4691</v>
      </c>
      <c r="D216" s="35"/>
      <c r="E216" s="35"/>
      <c r="F216" s="35"/>
      <c r="G216" s="35"/>
    </row>
    <row r="217" spans="1:7" ht="16.5" customHeight="1" x14ac:dyDescent="0.2">
      <c r="A217" s="36">
        <v>1</v>
      </c>
      <c r="B217" s="37" t="s">
        <v>5425</v>
      </c>
      <c r="C217" s="38" t="s">
        <v>5275</v>
      </c>
      <c r="D217" s="39">
        <v>0</v>
      </c>
      <c r="E217" s="39">
        <v>0</v>
      </c>
      <c r="F217" s="39">
        <v>0</v>
      </c>
      <c r="G217" s="39">
        <v>0</v>
      </c>
    </row>
    <row r="218" spans="1:7" ht="16.5" customHeight="1" x14ac:dyDescent="0.2">
      <c r="A218" s="36">
        <v>2</v>
      </c>
      <c r="B218" s="37" t="s">
        <v>5532</v>
      </c>
      <c r="C218" s="38" t="s">
        <v>5382</v>
      </c>
      <c r="D218" s="40">
        <v>11000000</v>
      </c>
      <c r="E218" s="39">
        <v>0</v>
      </c>
      <c r="F218" s="40">
        <v>23714000</v>
      </c>
      <c r="G218" s="40">
        <v>23714000</v>
      </c>
    </row>
    <row r="219" spans="1:7" ht="16.5" customHeight="1" x14ac:dyDescent="0.2">
      <c r="A219" s="41" t="s">
        <v>54</v>
      </c>
      <c r="B219" s="41"/>
      <c r="C219" s="41"/>
      <c r="D219" s="43">
        <v>11000000</v>
      </c>
      <c r="E219" s="42">
        <v>0</v>
      </c>
      <c r="F219" s="43">
        <v>23714000</v>
      </c>
      <c r="G219" s="43">
        <v>23714000</v>
      </c>
    </row>
    <row r="220" spans="1:7" ht="16.5" customHeight="1" x14ac:dyDescent="0.2">
      <c r="A220" s="33">
        <v>50</v>
      </c>
      <c r="B220" s="34" t="s">
        <v>4874</v>
      </c>
      <c r="C220" s="35" t="s">
        <v>4618</v>
      </c>
      <c r="D220" s="35"/>
      <c r="E220" s="35"/>
      <c r="F220" s="35"/>
      <c r="G220" s="35"/>
    </row>
    <row r="221" spans="1:7" ht="16.5" customHeight="1" x14ac:dyDescent="0.2">
      <c r="A221" s="36">
        <v>1</v>
      </c>
      <c r="B221" s="37" t="s">
        <v>5533</v>
      </c>
      <c r="C221" s="38" t="s">
        <v>5383</v>
      </c>
      <c r="D221" s="40">
        <v>220000</v>
      </c>
      <c r="E221" s="40">
        <v>160000</v>
      </c>
      <c r="F221" s="40">
        <v>960000</v>
      </c>
      <c r="G221" s="39">
        <v>0</v>
      </c>
    </row>
    <row r="222" spans="1:7" ht="16.5" customHeight="1" x14ac:dyDescent="0.2">
      <c r="A222" s="36">
        <v>2</v>
      </c>
      <c r="B222" s="37" t="s">
        <v>5534</v>
      </c>
      <c r="C222" s="38" t="s">
        <v>5384</v>
      </c>
      <c r="D222" s="40">
        <v>40000</v>
      </c>
      <c r="E222" s="40">
        <v>30000</v>
      </c>
      <c r="F222" s="40">
        <v>120000</v>
      </c>
      <c r="G222" s="39">
        <v>0</v>
      </c>
    </row>
    <row r="223" spans="1:7" ht="16.5" customHeight="1" x14ac:dyDescent="0.2">
      <c r="A223" s="36">
        <v>3</v>
      </c>
      <c r="B223" s="37" t="s">
        <v>5455</v>
      </c>
      <c r="C223" s="38" t="s">
        <v>5305</v>
      </c>
      <c r="D223" s="40">
        <v>13500</v>
      </c>
      <c r="E223" s="40">
        <v>22500</v>
      </c>
      <c r="F223" s="40">
        <v>120000</v>
      </c>
      <c r="G223" s="39">
        <v>0</v>
      </c>
    </row>
    <row r="224" spans="1:7" ht="16.5" customHeight="1" x14ac:dyDescent="0.2">
      <c r="A224" s="36">
        <v>4</v>
      </c>
      <c r="B224" s="37" t="s">
        <v>5535</v>
      </c>
      <c r="C224" s="38" t="s">
        <v>5385</v>
      </c>
      <c r="D224" s="40">
        <v>50000</v>
      </c>
      <c r="E224" s="39">
        <v>0</v>
      </c>
      <c r="F224" s="40">
        <v>265000</v>
      </c>
      <c r="G224" s="39">
        <v>0</v>
      </c>
    </row>
    <row r="225" spans="1:7" ht="16.5" customHeight="1" x14ac:dyDescent="0.2">
      <c r="A225" s="36">
        <v>5</v>
      </c>
      <c r="B225" s="37" t="s">
        <v>5448</v>
      </c>
      <c r="C225" s="38" t="s">
        <v>5298</v>
      </c>
      <c r="D225" s="39">
        <v>0</v>
      </c>
      <c r="E225" s="39">
        <v>0</v>
      </c>
      <c r="F225" s="40">
        <v>60000</v>
      </c>
      <c r="G225" s="39">
        <v>0</v>
      </c>
    </row>
    <row r="226" spans="1:7" ht="16.5" customHeight="1" x14ac:dyDescent="0.2">
      <c r="A226" s="36">
        <v>6</v>
      </c>
      <c r="B226" s="37" t="s">
        <v>5522</v>
      </c>
      <c r="C226" s="38" t="s">
        <v>5372</v>
      </c>
      <c r="D226" s="40">
        <v>150000</v>
      </c>
      <c r="E226" s="40">
        <v>350000</v>
      </c>
      <c r="F226" s="40">
        <v>1800000</v>
      </c>
      <c r="G226" s="40">
        <v>1256000</v>
      </c>
    </row>
    <row r="227" spans="1:7" ht="16.5" customHeight="1" x14ac:dyDescent="0.2">
      <c r="A227" s="36">
        <v>7</v>
      </c>
      <c r="B227" s="37" t="s">
        <v>5427</v>
      </c>
      <c r="C227" s="38" t="s">
        <v>5277</v>
      </c>
      <c r="D227" s="39">
        <v>0</v>
      </c>
      <c r="E227" s="39">
        <v>0</v>
      </c>
      <c r="F227" s="39">
        <v>0</v>
      </c>
      <c r="G227" s="39">
        <v>0</v>
      </c>
    </row>
    <row r="228" spans="1:7" ht="16.5" customHeight="1" x14ac:dyDescent="0.2">
      <c r="A228" s="41" t="s">
        <v>54</v>
      </c>
      <c r="B228" s="41"/>
      <c r="C228" s="41"/>
      <c r="D228" s="43">
        <v>473500</v>
      </c>
      <c r="E228" s="43">
        <v>562500</v>
      </c>
      <c r="F228" s="43">
        <v>3325000</v>
      </c>
      <c r="G228" s="43">
        <v>1256000</v>
      </c>
    </row>
    <row r="229" spans="1:7" ht="16.5" customHeight="1" x14ac:dyDescent="0.2">
      <c r="A229" s="33">
        <v>51</v>
      </c>
      <c r="B229" s="34" t="s">
        <v>4879</v>
      </c>
      <c r="C229" s="35" t="s">
        <v>4623</v>
      </c>
      <c r="D229" s="35"/>
      <c r="E229" s="35"/>
      <c r="F229" s="35"/>
      <c r="G229" s="35"/>
    </row>
    <row r="230" spans="1:7" ht="16.5" customHeight="1" x14ac:dyDescent="0.2">
      <c r="A230" s="36">
        <v>1</v>
      </c>
      <c r="B230" s="37" t="s">
        <v>5534</v>
      </c>
      <c r="C230" s="38" t="s">
        <v>5384</v>
      </c>
      <c r="D230" s="40">
        <v>10271050</v>
      </c>
      <c r="E230" s="40">
        <v>6056250</v>
      </c>
      <c r="F230" s="40">
        <v>60500000</v>
      </c>
      <c r="G230" s="40">
        <v>60500000</v>
      </c>
    </row>
    <row r="231" spans="1:7" ht="16.5" customHeight="1" x14ac:dyDescent="0.2">
      <c r="A231" s="36">
        <v>2</v>
      </c>
      <c r="B231" s="37" t="s">
        <v>5536</v>
      </c>
      <c r="C231" s="38" t="s">
        <v>5386</v>
      </c>
      <c r="D231" s="40">
        <v>56445850</v>
      </c>
      <c r="E231" s="40">
        <v>66822250</v>
      </c>
      <c r="F231" s="40">
        <v>70000000</v>
      </c>
      <c r="G231" s="40">
        <v>60000000</v>
      </c>
    </row>
    <row r="232" spans="1:7" ht="16.5" customHeight="1" x14ac:dyDescent="0.2">
      <c r="A232" s="36">
        <v>3</v>
      </c>
      <c r="B232" s="37" t="s">
        <v>5537</v>
      </c>
      <c r="C232" s="38" t="s">
        <v>5387</v>
      </c>
      <c r="D232" s="40">
        <v>3480000</v>
      </c>
      <c r="E232" s="40">
        <v>6800000</v>
      </c>
      <c r="F232" s="40">
        <v>10000000</v>
      </c>
      <c r="G232" s="40">
        <v>100000000</v>
      </c>
    </row>
    <row r="233" spans="1:7" ht="16.5" customHeight="1" x14ac:dyDescent="0.2">
      <c r="A233" s="36">
        <v>4</v>
      </c>
      <c r="B233" s="37" t="s">
        <v>5425</v>
      </c>
      <c r="C233" s="38" t="s">
        <v>5275</v>
      </c>
      <c r="D233" s="40">
        <v>615000</v>
      </c>
      <c r="E233" s="40">
        <v>900000</v>
      </c>
      <c r="F233" s="39">
        <v>0</v>
      </c>
      <c r="G233" s="40">
        <v>900000</v>
      </c>
    </row>
    <row r="234" spans="1:7" ht="16.5" customHeight="1" x14ac:dyDescent="0.2">
      <c r="A234" s="36">
        <v>5</v>
      </c>
      <c r="B234" s="37" t="s">
        <v>5454</v>
      </c>
      <c r="C234" s="38" t="s">
        <v>5304</v>
      </c>
      <c r="D234" s="39">
        <v>0</v>
      </c>
      <c r="E234" s="39">
        <v>0</v>
      </c>
      <c r="F234" s="39">
        <v>0</v>
      </c>
      <c r="G234" s="39">
        <v>0</v>
      </c>
    </row>
    <row r="235" spans="1:7" ht="16.5" customHeight="1" x14ac:dyDescent="0.2">
      <c r="A235" s="36">
        <v>6</v>
      </c>
      <c r="B235" s="37" t="s">
        <v>5455</v>
      </c>
      <c r="C235" s="38" t="s">
        <v>5305</v>
      </c>
      <c r="D235" s="40">
        <v>217690110</v>
      </c>
      <c r="E235" s="40">
        <v>3336110</v>
      </c>
      <c r="F235" s="40">
        <v>210500000</v>
      </c>
      <c r="G235" s="40">
        <v>410500000</v>
      </c>
    </row>
    <row r="236" spans="1:7" ht="16.5" customHeight="1" x14ac:dyDescent="0.2">
      <c r="A236" s="36">
        <v>7</v>
      </c>
      <c r="B236" s="37" t="s">
        <v>5429</v>
      </c>
      <c r="C236" s="38" t="s">
        <v>5279</v>
      </c>
      <c r="D236" s="40">
        <v>12543951</v>
      </c>
      <c r="E236" s="40">
        <v>482000</v>
      </c>
      <c r="F236" s="40">
        <v>20000000</v>
      </c>
      <c r="G236" s="40">
        <v>20000000</v>
      </c>
    </row>
    <row r="237" spans="1:7" ht="16.5" customHeight="1" x14ac:dyDescent="0.2">
      <c r="A237" s="36">
        <v>8</v>
      </c>
      <c r="B237" s="37" t="s">
        <v>5437</v>
      </c>
      <c r="C237" s="38" t="s">
        <v>5287</v>
      </c>
      <c r="D237" s="40">
        <v>6578400</v>
      </c>
      <c r="E237" s="40">
        <v>15581400</v>
      </c>
      <c r="F237" s="40">
        <v>30000000</v>
      </c>
      <c r="G237" s="40">
        <v>30000000</v>
      </c>
    </row>
    <row r="238" spans="1:7" ht="16.5" customHeight="1" x14ac:dyDescent="0.2">
      <c r="A238" s="36">
        <v>9</v>
      </c>
      <c r="B238" s="37" t="s">
        <v>5447</v>
      </c>
      <c r="C238" s="38" t="s">
        <v>5297</v>
      </c>
      <c r="D238" s="39">
        <v>0</v>
      </c>
      <c r="E238" s="39">
        <v>0</v>
      </c>
      <c r="F238" s="39">
        <v>0</v>
      </c>
      <c r="G238" s="39">
        <v>0</v>
      </c>
    </row>
    <row r="239" spans="1:7" ht="16.5" customHeight="1" x14ac:dyDescent="0.2">
      <c r="A239" s="36">
        <v>10</v>
      </c>
      <c r="B239" s="37" t="s">
        <v>5426</v>
      </c>
      <c r="C239" s="38" t="s">
        <v>5276</v>
      </c>
      <c r="D239" s="39">
        <v>0</v>
      </c>
      <c r="E239" s="39">
        <v>0</v>
      </c>
      <c r="F239" s="39">
        <v>0</v>
      </c>
      <c r="G239" s="39">
        <v>0</v>
      </c>
    </row>
    <row r="240" spans="1:7" ht="16.5" customHeight="1" x14ac:dyDescent="0.2">
      <c r="A240" s="36">
        <v>11</v>
      </c>
      <c r="B240" s="37" t="s">
        <v>5435</v>
      </c>
      <c r="C240" s="38" t="s">
        <v>5285</v>
      </c>
      <c r="D240" s="40">
        <v>67200</v>
      </c>
      <c r="E240" s="39">
        <v>0</v>
      </c>
      <c r="F240" s="39">
        <v>0</v>
      </c>
      <c r="G240" s="40">
        <v>67020000</v>
      </c>
    </row>
    <row r="241" spans="1:7" ht="16.5" customHeight="1" x14ac:dyDescent="0.2">
      <c r="A241" s="36">
        <v>12</v>
      </c>
      <c r="B241" s="37" t="s">
        <v>5450</v>
      </c>
      <c r="C241" s="38" t="s">
        <v>5300</v>
      </c>
      <c r="D241" s="39">
        <v>0</v>
      </c>
      <c r="E241" s="39">
        <v>0</v>
      </c>
      <c r="F241" s="39">
        <v>0</v>
      </c>
      <c r="G241" s="40">
        <v>46080000</v>
      </c>
    </row>
    <row r="242" spans="1:7" ht="16.5" customHeight="1" x14ac:dyDescent="0.2">
      <c r="A242" s="36">
        <v>13</v>
      </c>
      <c r="B242" s="37" t="s">
        <v>5538</v>
      </c>
      <c r="C242" s="38" t="s">
        <v>5388</v>
      </c>
      <c r="D242" s="40">
        <v>285000</v>
      </c>
      <c r="E242" s="40">
        <v>415000</v>
      </c>
      <c r="F242" s="40">
        <v>10376000</v>
      </c>
      <c r="G242" s="40">
        <v>100000000</v>
      </c>
    </row>
    <row r="243" spans="1:7" ht="16.5" customHeight="1" x14ac:dyDescent="0.2">
      <c r="A243" s="36">
        <v>14</v>
      </c>
      <c r="B243" s="37" t="s">
        <v>5427</v>
      </c>
      <c r="C243" s="38" t="s">
        <v>5277</v>
      </c>
      <c r="D243" s="39">
        <v>0</v>
      </c>
      <c r="E243" s="39">
        <v>0</v>
      </c>
      <c r="F243" s="39">
        <v>0</v>
      </c>
      <c r="G243" s="40">
        <v>5000000</v>
      </c>
    </row>
    <row r="244" spans="1:7" ht="16.5" customHeight="1" x14ac:dyDescent="0.2">
      <c r="A244" s="36">
        <v>15</v>
      </c>
      <c r="B244" s="37" t="s">
        <v>5539</v>
      </c>
      <c r="C244" s="38" t="s">
        <v>5389</v>
      </c>
      <c r="D244" s="40">
        <v>151348979.34999999</v>
      </c>
      <c r="E244" s="40">
        <v>293278752.05000001</v>
      </c>
      <c r="F244" s="40">
        <v>295569848.26999998</v>
      </c>
      <c r="G244" s="40">
        <v>295569848.26999998</v>
      </c>
    </row>
    <row r="245" spans="1:7" ht="16.5" customHeight="1" x14ac:dyDescent="0.2">
      <c r="A245" s="41" t="s">
        <v>54</v>
      </c>
      <c r="B245" s="41"/>
      <c r="C245" s="41"/>
      <c r="D245" s="43">
        <v>459325540.35000002</v>
      </c>
      <c r="E245" s="43">
        <v>393671762.05000001</v>
      </c>
      <c r="F245" s="43">
        <v>706945848.26999998</v>
      </c>
      <c r="G245" s="43">
        <v>1195569848.27</v>
      </c>
    </row>
    <row r="246" spans="1:7" ht="16.5" customHeight="1" x14ac:dyDescent="0.2">
      <c r="A246" s="33">
        <v>52</v>
      </c>
      <c r="B246" s="34" t="s">
        <v>4881</v>
      </c>
      <c r="C246" s="35" t="s">
        <v>4625</v>
      </c>
      <c r="D246" s="35"/>
      <c r="E246" s="35"/>
      <c r="F246" s="35"/>
      <c r="G246" s="35"/>
    </row>
    <row r="247" spans="1:7" ht="16.5" customHeight="1" x14ac:dyDescent="0.2">
      <c r="A247" s="36">
        <v>1</v>
      </c>
      <c r="B247" s="37" t="s">
        <v>5425</v>
      </c>
      <c r="C247" s="38" t="s">
        <v>5275</v>
      </c>
      <c r="D247" s="40">
        <v>21831000</v>
      </c>
      <c r="E247" s="39">
        <v>0</v>
      </c>
      <c r="F247" s="40">
        <v>46612000</v>
      </c>
      <c r="G247" s="40">
        <v>46612000</v>
      </c>
    </row>
    <row r="248" spans="1:7" ht="16.5" customHeight="1" x14ac:dyDescent="0.2">
      <c r="A248" s="36">
        <v>2</v>
      </c>
      <c r="B248" s="37" t="s">
        <v>5540</v>
      </c>
      <c r="C248" s="38" t="s">
        <v>5390</v>
      </c>
      <c r="D248" s="39">
        <v>0</v>
      </c>
      <c r="E248" s="40">
        <v>1630639</v>
      </c>
      <c r="F248" s="39">
        <v>0</v>
      </c>
      <c r="G248" s="39">
        <v>0</v>
      </c>
    </row>
    <row r="249" spans="1:7" ht="16.5" customHeight="1" x14ac:dyDescent="0.2">
      <c r="A249" s="36">
        <v>3</v>
      </c>
      <c r="B249" s="37" t="s">
        <v>5437</v>
      </c>
      <c r="C249" s="38" t="s">
        <v>5287</v>
      </c>
      <c r="D249" s="39">
        <v>0</v>
      </c>
      <c r="E249" s="40">
        <v>3500</v>
      </c>
      <c r="F249" s="39">
        <v>0</v>
      </c>
      <c r="G249" s="39">
        <v>0</v>
      </c>
    </row>
    <row r="250" spans="1:7" ht="16.5" customHeight="1" x14ac:dyDescent="0.2">
      <c r="A250" s="36">
        <v>4</v>
      </c>
      <c r="B250" s="37" t="s">
        <v>5428</v>
      </c>
      <c r="C250" s="38" t="s">
        <v>5278</v>
      </c>
      <c r="D250" s="40">
        <v>1519884078.8599999</v>
      </c>
      <c r="E250" s="39">
        <v>0</v>
      </c>
      <c r="F250" s="40">
        <v>1510664674.0799999</v>
      </c>
      <c r="G250" s="40">
        <v>2043140000</v>
      </c>
    </row>
    <row r="251" spans="1:7" ht="16.5" customHeight="1" x14ac:dyDescent="0.2">
      <c r="A251" s="41" t="s">
        <v>54</v>
      </c>
      <c r="B251" s="41"/>
      <c r="C251" s="41"/>
      <c r="D251" s="43">
        <v>1541715078.8599999</v>
      </c>
      <c r="E251" s="43">
        <v>1634139</v>
      </c>
      <c r="F251" s="43">
        <v>1557276674.0799999</v>
      </c>
      <c r="G251" s="43">
        <v>2089752000</v>
      </c>
    </row>
    <row r="252" spans="1:7" ht="16.5" customHeight="1" x14ac:dyDescent="0.2">
      <c r="A252" s="33">
        <v>53</v>
      </c>
      <c r="B252" s="34" t="s">
        <v>4885</v>
      </c>
      <c r="C252" s="35" t="s">
        <v>4629</v>
      </c>
      <c r="D252" s="35"/>
      <c r="E252" s="35"/>
      <c r="F252" s="35"/>
      <c r="G252" s="35"/>
    </row>
    <row r="253" spans="1:7" ht="16.5" customHeight="1" x14ac:dyDescent="0.2">
      <c r="A253" s="36">
        <v>1</v>
      </c>
      <c r="B253" s="37" t="s">
        <v>5437</v>
      </c>
      <c r="C253" s="38" t="s">
        <v>5287</v>
      </c>
      <c r="D253" s="40">
        <v>34000</v>
      </c>
      <c r="E253" s="39">
        <v>0</v>
      </c>
      <c r="F253" s="40">
        <v>51000</v>
      </c>
      <c r="G253" s="40">
        <v>45000</v>
      </c>
    </row>
    <row r="254" spans="1:7" ht="16.5" customHeight="1" x14ac:dyDescent="0.2">
      <c r="A254" s="41" t="s">
        <v>54</v>
      </c>
      <c r="B254" s="41"/>
      <c r="C254" s="41"/>
      <c r="D254" s="43">
        <v>34000</v>
      </c>
      <c r="E254" s="42">
        <v>0</v>
      </c>
      <c r="F254" s="43">
        <v>51000</v>
      </c>
      <c r="G254" s="43">
        <v>45000</v>
      </c>
    </row>
    <row r="255" spans="1:7" ht="16.5" customHeight="1" x14ac:dyDescent="0.2">
      <c r="A255" s="33">
        <v>54</v>
      </c>
      <c r="B255" s="34" t="s">
        <v>4888</v>
      </c>
      <c r="C255" s="35" t="s">
        <v>4630</v>
      </c>
      <c r="D255" s="35"/>
      <c r="E255" s="35"/>
      <c r="F255" s="35"/>
      <c r="G255" s="35"/>
    </row>
    <row r="256" spans="1:7" ht="16.5" customHeight="1" x14ac:dyDescent="0.2">
      <c r="A256" s="36">
        <v>1</v>
      </c>
      <c r="B256" s="37" t="s">
        <v>5435</v>
      </c>
      <c r="C256" s="38" t="s">
        <v>5285</v>
      </c>
      <c r="D256" s="40">
        <v>4700</v>
      </c>
      <c r="E256" s="39">
        <v>0</v>
      </c>
      <c r="F256" s="40">
        <v>24000</v>
      </c>
      <c r="G256" s="40">
        <v>10000</v>
      </c>
    </row>
    <row r="257" spans="1:7" ht="16.5" customHeight="1" x14ac:dyDescent="0.2">
      <c r="A257" s="41" t="s">
        <v>54</v>
      </c>
      <c r="B257" s="41"/>
      <c r="C257" s="41"/>
      <c r="D257" s="43">
        <v>4700</v>
      </c>
      <c r="E257" s="42">
        <v>0</v>
      </c>
      <c r="F257" s="43">
        <v>24000</v>
      </c>
      <c r="G257" s="43">
        <v>10000</v>
      </c>
    </row>
    <row r="258" spans="1:7" ht="16.5" customHeight="1" x14ac:dyDescent="0.2">
      <c r="A258" s="33">
        <v>55</v>
      </c>
      <c r="B258" s="34" t="s">
        <v>4900</v>
      </c>
      <c r="C258" s="35" t="s">
        <v>4642</v>
      </c>
      <c r="D258" s="35"/>
      <c r="E258" s="35"/>
      <c r="F258" s="35"/>
      <c r="G258" s="35"/>
    </row>
    <row r="259" spans="1:7" ht="16.5" customHeight="1" x14ac:dyDescent="0.2">
      <c r="A259" s="36">
        <v>1</v>
      </c>
      <c r="B259" s="37" t="s">
        <v>5541</v>
      </c>
      <c r="C259" s="38" t="s">
        <v>5391</v>
      </c>
      <c r="D259" s="40">
        <v>3423562</v>
      </c>
      <c r="E259" s="40">
        <v>634875</v>
      </c>
      <c r="F259" s="40">
        <v>14341308.800000001</v>
      </c>
      <c r="G259" s="40">
        <v>14341308.800000001</v>
      </c>
    </row>
    <row r="260" spans="1:7" ht="16.5" customHeight="1" x14ac:dyDescent="0.2">
      <c r="A260" s="36">
        <v>2</v>
      </c>
      <c r="B260" s="37" t="s">
        <v>5441</v>
      </c>
      <c r="C260" s="38" t="s">
        <v>5291</v>
      </c>
      <c r="D260" s="40">
        <v>1192000</v>
      </c>
      <c r="E260" s="40">
        <v>1126250</v>
      </c>
      <c r="F260" s="40">
        <v>6565500</v>
      </c>
      <c r="G260" s="40">
        <v>6565500</v>
      </c>
    </row>
    <row r="261" spans="1:7" ht="16.5" customHeight="1" x14ac:dyDescent="0.2">
      <c r="A261" s="36">
        <v>3</v>
      </c>
      <c r="B261" s="37" t="s">
        <v>5542</v>
      </c>
      <c r="C261" s="38" t="s">
        <v>5392</v>
      </c>
      <c r="D261" s="39">
        <v>0</v>
      </c>
      <c r="E261" s="39">
        <v>0</v>
      </c>
      <c r="F261" s="40">
        <v>4712176</v>
      </c>
      <c r="G261" s="40">
        <v>4712176</v>
      </c>
    </row>
    <row r="262" spans="1:7" ht="16.5" customHeight="1" x14ac:dyDescent="0.2">
      <c r="A262" s="36">
        <v>4</v>
      </c>
      <c r="B262" s="37" t="s">
        <v>5482</v>
      </c>
      <c r="C262" s="38" t="s">
        <v>5332</v>
      </c>
      <c r="D262" s="39">
        <v>0</v>
      </c>
      <c r="E262" s="39">
        <v>0</v>
      </c>
      <c r="F262" s="39">
        <v>0</v>
      </c>
      <c r="G262" s="39">
        <v>0</v>
      </c>
    </row>
    <row r="263" spans="1:7" ht="16.5" customHeight="1" x14ac:dyDescent="0.2">
      <c r="A263" s="36">
        <v>5</v>
      </c>
      <c r="B263" s="37" t="s">
        <v>5425</v>
      </c>
      <c r="C263" s="38" t="s">
        <v>5275</v>
      </c>
      <c r="D263" s="40">
        <v>200000</v>
      </c>
      <c r="E263" s="40">
        <v>30000</v>
      </c>
      <c r="F263" s="40">
        <v>1434061.83</v>
      </c>
      <c r="G263" s="40">
        <v>1434061.83</v>
      </c>
    </row>
    <row r="264" spans="1:7" ht="16.5" customHeight="1" x14ac:dyDescent="0.2">
      <c r="A264" s="36">
        <v>6</v>
      </c>
      <c r="B264" s="37" t="s">
        <v>5466</v>
      </c>
      <c r="C264" s="38" t="s">
        <v>5316</v>
      </c>
      <c r="D264" s="39">
        <v>0</v>
      </c>
      <c r="E264" s="39">
        <v>0</v>
      </c>
      <c r="F264" s="40">
        <v>3282750</v>
      </c>
      <c r="G264" s="40">
        <v>3282750</v>
      </c>
    </row>
    <row r="265" spans="1:7" ht="16.5" customHeight="1" x14ac:dyDescent="0.2">
      <c r="A265" s="36">
        <v>7</v>
      </c>
      <c r="B265" s="37" t="s">
        <v>5543</v>
      </c>
      <c r="C265" s="38" t="s">
        <v>5393</v>
      </c>
      <c r="D265" s="40">
        <v>213000</v>
      </c>
      <c r="E265" s="40">
        <v>465000</v>
      </c>
      <c r="F265" s="40">
        <v>2234003.37</v>
      </c>
      <c r="G265" s="40">
        <v>2234003.37</v>
      </c>
    </row>
    <row r="266" spans="1:7" ht="16.5" customHeight="1" x14ac:dyDescent="0.2">
      <c r="A266" s="36">
        <v>8</v>
      </c>
      <c r="B266" s="37" t="s">
        <v>5544</v>
      </c>
      <c r="C266" s="38" t="s">
        <v>5394</v>
      </c>
      <c r="D266" s="40">
        <v>2275000</v>
      </c>
      <c r="E266" s="40">
        <v>670000</v>
      </c>
      <c r="F266" s="40">
        <v>4626200</v>
      </c>
      <c r="G266" s="40">
        <v>4626200</v>
      </c>
    </row>
    <row r="267" spans="1:7" ht="16.5" customHeight="1" x14ac:dyDescent="0.2">
      <c r="A267" s="36">
        <v>9</v>
      </c>
      <c r="B267" s="37" t="s">
        <v>5484</v>
      </c>
      <c r="C267" s="38" t="s">
        <v>5334</v>
      </c>
      <c r="D267" s="39">
        <v>0</v>
      </c>
      <c r="E267" s="39">
        <v>0</v>
      </c>
      <c r="F267" s="39">
        <v>0</v>
      </c>
      <c r="G267" s="39">
        <v>0</v>
      </c>
    </row>
    <row r="268" spans="1:7" ht="16.5" customHeight="1" x14ac:dyDescent="0.2">
      <c r="A268" s="36">
        <v>10</v>
      </c>
      <c r="B268" s="37" t="s">
        <v>5428</v>
      </c>
      <c r="C268" s="38" t="s">
        <v>5278</v>
      </c>
      <c r="D268" s="40">
        <v>1000000000</v>
      </c>
      <c r="E268" s="39">
        <v>0</v>
      </c>
      <c r="F268" s="39">
        <v>0</v>
      </c>
      <c r="G268" s="39">
        <v>0</v>
      </c>
    </row>
    <row r="269" spans="1:7" ht="16.5" customHeight="1" x14ac:dyDescent="0.2">
      <c r="A269" s="36">
        <v>11</v>
      </c>
      <c r="B269" s="37" t="s">
        <v>5513</v>
      </c>
      <c r="C269" s="38" t="s">
        <v>5363</v>
      </c>
      <c r="D269" s="40">
        <v>201600000</v>
      </c>
      <c r="E269" s="39">
        <v>0</v>
      </c>
      <c r="F269" s="40">
        <v>150000000</v>
      </c>
      <c r="G269" s="39">
        <v>0</v>
      </c>
    </row>
    <row r="270" spans="1:7" ht="16.5" customHeight="1" x14ac:dyDescent="0.2">
      <c r="A270" s="36">
        <v>12</v>
      </c>
      <c r="B270" s="37" t="s">
        <v>5545</v>
      </c>
      <c r="C270" s="38" t="s">
        <v>5395</v>
      </c>
      <c r="D270" s="39">
        <v>0</v>
      </c>
      <c r="E270" s="39">
        <v>0</v>
      </c>
      <c r="F270" s="39">
        <v>0</v>
      </c>
      <c r="G270" s="39">
        <v>0</v>
      </c>
    </row>
    <row r="271" spans="1:7" ht="16.5" customHeight="1" x14ac:dyDescent="0.2">
      <c r="A271" s="41" t="s">
        <v>54</v>
      </c>
      <c r="B271" s="41"/>
      <c r="C271" s="41"/>
      <c r="D271" s="43">
        <v>1208903562</v>
      </c>
      <c r="E271" s="43">
        <v>2926125</v>
      </c>
      <c r="F271" s="43">
        <v>187196000</v>
      </c>
      <c r="G271" s="43">
        <v>37196000</v>
      </c>
    </row>
    <row r="272" spans="1:7" ht="16.5" customHeight="1" x14ac:dyDescent="0.2">
      <c r="A272" s="33">
        <v>56</v>
      </c>
      <c r="B272" s="34" t="s">
        <v>4901</v>
      </c>
      <c r="C272" s="35" t="s">
        <v>4643</v>
      </c>
      <c r="D272" s="35"/>
      <c r="E272" s="35"/>
      <c r="F272" s="35"/>
      <c r="G272" s="35"/>
    </row>
    <row r="273" spans="1:7" ht="16.5" customHeight="1" x14ac:dyDescent="0.2">
      <c r="A273" s="36">
        <v>1</v>
      </c>
      <c r="B273" s="37" t="s">
        <v>5428</v>
      </c>
      <c r="C273" s="38" t="s">
        <v>5278</v>
      </c>
      <c r="D273" s="39">
        <v>0</v>
      </c>
      <c r="E273" s="39">
        <v>0</v>
      </c>
      <c r="F273" s="40">
        <v>251500000</v>
      </c>
      <c r="G273" s="39">
        <v>0</v>
      </c>
    </row>
    <row r="274" spans="1:7" ht="16.5" customHeight="1" x14ac:dyDescent="0.2">
      <c r="A274" s="36">
        <v>2</v>
      </c>
      <c r="B274" s="37" t="s">
        <v>5513</v>
      </c>
      <c r="C274" s="38" t="s">
        <v>5363</v>
      </c>
      <c r="D274" s="39">
        <v>0</v>
      </c>
      <c r="E274" s="39">
        <v>0</v>
      </c>
      <c r="F274" s="39">
        <v>0</v>
      </c>
      <c r="G274" s="39">
        <v>0</v>
      </c>
    </row>
    <row r="275" spans="1:7" ht="16.5" customHeight="1" x14ac:dyDescent="0.2">
      <c r="A275" s="36">
        <v>3</v>
      </c>
      <c r="B275" s="37" t="s">
        <v>5474</v>
      </c>
      <c r="C275" s="38" t="s">
        <v>5324</v>
      </c>
      <c r="D275" s="40">
        <v>1429311700</v>
      </c>
      <c r="E275" s="39">
        <v>0</v>
      </c>
      <c r="F275" s="39">
        <v>0</v>
      </c>
      <c r="G275" s="39">
        <v>0</v>
      </c>
    </row>
    <row r="276" spans="1:7" ht="16.5" customHeight="1" x14ac:dyDescent="0.2">
      <c r="A276" s="41" t="s">
        <v>54</v>
      </c>
      <c r="B276" s="41"/>
      <c r="C276" s="41"/>
      <c r="D276" s="43">
        <v>1429311700</v>
      </c>
      <c r="E276" s="42">
        <v>0</v>
      </c>
      <c r="F276" s="43">
        <v>251500000</v>
      </c>
      <c r="G276" s="42">
        <v>0</v>
      </c>
    </row>
    <row r="277" spans="1:7" ht="16.5" customHeight="1" x14ac:dyDescent="0.2">
      <c r="A277" s="33">
        <v>57</v>
      </c>
      <c r="B277" s="34" t="s">
        <v>4902</v>
      </c>
      <c r="C277" s="35" t="s">
        <v>4644</v>
      </c>
      <c r="D277" s="35"/>
      <c r="E277" s="35"/>
      <c r="F277" s="35"/>
      <c r="G277" s="35"/>
    </row>
    <row r="278" spans="1:7" ht="16.5" customHeight="1" x14ac:dyDescent="0.2">
      <c r="A278" s="36">
        <v>1</v>
      </c>
      <c r="B278" s="37" t="s">
        <v>5426</v>
      </c>
      <c r="C278" s="38" t="s">
        <v>5276</v>
      </c>
      <c r="D278" s="39">
        <v>0</v>
      </c>
      <c r="E278" s="39">
        <v>0</v>
      </c>
      <c r="F278" s="39">
        <v>0</v>
      </c>
      <c r="G278" s="39">
        <v>0</v>
      </c>
    </row>
    <row r="279" spans="1:7" ht="16.5" customHeight="1" x14ac:dyDescent="0.2">
      <c r="A279" s="36">
        <v>2</v>
      </c>
      <c r="B279" s="37" t="s">
        <v>5435</v>
      </c>
      <c r="C279" s="38" t="s">
        <v>5285</v>
      </c>
      <c r="D279" s="40">
        <v>663000</v>
      </c>
      <c r="E279" s="39">
        <v>0</v>
      </c>
      <c r="F279" s="40">
        <v>3031000</v>
      </c>
      <c r="G279" s="40">
        <v>2811000</v>
      </c>
    </row>
    <row r="280" spans="1:7" ht="16.5" customHeight="1" x14ac:dyDescent="0.2">
      <c r="A280" s="41" t="s">
        <v>54</v>
      </c>
      <c r="B280" s="41"/>
      <c r="C280" s="41"/>
      <c r="D280" s="43">
        <v>663000</v>
      </c>
      <c r="E280" s="42">
        <v>0</v>
      </c>
      <c r="F280" s="43">
        <v>3031000</v>
      </c>
      <c r="G280" s="43">
        <v>2811000</v>
      </c>
    </row>
    <row r="281" spans="1:7" ht="16.5" customHeight="1" x14ac:dyDescent="0.2">
      <c r="A281" s="33">
        <v>59</v>
      </c>
      <c r="B281" s="34" t="s">
        <v>4911</v>
      </c>
      <c r="C281" s="35" t="s">
        <v>4650</v>
      </c>
      <c r="D281" s="35"/>
      <c r="E281" s="35"/>
      <c r="F281" s="35"/>
      <c r="G281" s="35"/>
    </row>
    <row r="282" spans="1:7" ht="16.5" customHeight="1" x14ac:dyDescent="0.2">
      <c r="A282" s="36">
        <v>1</v>
      </c>
      <c r="B282" s="37" t="s">
        <v>5509</v>
      </c>
      <c r="C282" s="38" t="s">
        <v>5359</v>
      </c>
      <c r="D282" s="40">
        <v>950000</v>
      </c>
      <c r="E282" s="40">
        <v>920000</v>
      </c>
      <c r="F282" s="40">
        <v>2000000</v>
      </c>
      <c r="G282" s="40">
        <v>2000000</v>
      </c>
    </row>
    <row r="283" spans="1:7" ht="16.5" customHeight="1" x14ac:dyDescent="0.2">
      <c r="A283" s="36">
        <v>2</v>
      </c>
      <c r="B283" s="37" t="s">
        <v>5425</v>
      </c>
      <c r="C283" s="38" t="s">
        <v>5275</v>
      </c>
      <c r="D283" s="39">
        <v>0</v>
      </c>
      <c r="E283" s="39">
        <v>0</v>
      </c>
      <c r="F283" s="39">
        <v>0</v>
      </c>
      <c r="G283" s="39">
        <v>0</v>
      </c>
    </row>
    <row r="284" spans="1:7" ht="16.5" customHeight="1" x14ac:dyDescent="0.2">
      <c r="A284" s="36">
        <v>3</v>
      </c>
      <c r="B284" s="37" t="s">
        <v>5508</v>
      </c>
      <c r="C284" s="38" t="s">
        <v>5358</v>
      </c>
      <c r="D284" s="40">
        <v>174000</v>
      </c>
      <c r="E284" s="40">
        <v>699500</v>
      </c>
      <c r="F284" s="40">
        <v>32498000</v>
      </c>
      <c r="G284" s="40">
        <v>32498000</v>
      </c>
    </row>
    <row r="285" spans="1:7" ht="16.5" customHeight="1" x14ac:dyDescent="0.2">
      <c r="A285" s="36">
        <v>4</v>
      </c>
      <c r="B285" s="37" t="s">
        <v>5531</v>
      </c>
      <c r="C285" s="38" t="s">
        <v>5381</v>
      </c>
      <c r="D285" s="40">
        <v>1775600</v>
      </c>
      <c r="E285" s="40">
        <v>3421250</v>
      </c>
      <c r="F285" s="40">
        <v>3000000</v>
      </c>
      <c r="G285" s="40">
        <v>5000000</v>
      </c>
    </row>
    <row r="286" spans="1:7" ht="16.5" customHeight="1" x14ac:dyDescent="0.2">
      <c r="A286" s="36">
        <v>5</v>
      </c>
      <c r="B286" s="37" t="s">
        <v>5426</v>
      </c>
      <c r="C286" s="38" t="s">
        <v>5276</v>
      </c>
      <c r="D286" s="39">
        <v>0</v>
      </c>
      <c r="E286" s="39">
        <v>0</v>
      </c>
      <c r="F286" s="39">
        <v>0</v>
      </c>
      <c r="G286" s="39">
        <v>0</v>
      </c>
    </row>
    <row r="287" spans="1:7" ht="16.5" customHeight="1" x14ac:dyDescent="0.2">
      <c r="A287" s="36">
        <v>6</v>
      </c>
      <c r="B287" s="37" t="s">
        <v>5548</v>
      </c>
      <c r="C287" s="38" t="s">
        <v>5398</v>
      </c>
      <c r="D287" s="39">
        <v>0</v>
      </c>
      <c r="E287" s="39">
        <v>0</v>
      </c>
      <c r="F287" s="39">
        <v>0</v>
      </c>
      <c r="G287" s="39">
        <v>0</v>
      </c>
    </row>
    <row r="288" spans="1:7" ht="16.5" customHeight="1" x14ac:dyDescent="0.2">
      <c r="A288" s="41" t="s">
        <v>54</v>
      </c>
      <c r="B288" s="41"/>
      <c r="C288" s="41"/>
      <c r="D288" s="43">
        <v>2899600</v>
      </c>
      <c r="E288" s="43">
        <v>5040750</v>
      </c>
      <c r="F288" s="43">
        <v>37498000</v>
      </c>
      <c r="G288" s="43">
        <v>39498000</v>
      </c>
    </row>
    <row r="289" spans="1:7" ht="16.5" customHeight="1" x14ac:dyDescent="0.2">
      <c r="A289" s="33">
        <v>60</v>
      </c>
      <c r="B289" s="34" t="s">
        <v>4915</v>
      </c>
      <c r="C289" s="35" t="s">
        <v>4654</v>
      </c>
      <c r="D289" s="35"/>
      <c r="E289" s="35"/>
      <c r="F289" s="35"/>
      <c r="G289" s="35"/>
    </row>
    <row r="290" spans="1:7" ht="16.5" customHeight="1" x14ac:dyDescent="0.2">
      <c r="A290" s="36">
        <v>1</v>
      </c>
      <c r="B290" s="37" t="s">
        <v>5549</v>
      </c>
      <c r="C290" s="38" t="s">
        <v>5399</v>
      </c>
      <c r="D290" s="40">
        <v>400000</v>
      </c>
      <c r="E290" s="40">
        <v>200000</v>
      </c>
      <c r="F290" s="40">
        <v>720000</v>
      </c>
      <c r="G290" s="40">
        <v>1200000</v>
      </c>
    </row>
    <row r="291" spans="1:7" ht="16.5" customHeight="1" x14ac:dyDescent="0.2">
      <c r="A291" s="36">
        <v>2</v>
      </c>
      <c r="B291" s="37" t="s">
        <v>5550</v>
      </c>
      <c r="C291" s="38" t="s">
        <v>5400</v>
      </c>
      <c r="D291" s="40">
        <v>350000</v>
      </c>
      <c r="E291" s="40">
        <v>120000</v>
      </c>
      <c r="F291" s="40">
        <v>210000</v>
      </c>
      <c r="G291" s="40">
        <v>240000</v>
      </c>
    </row>
    <row r="292" spans="1:7" ht="16.5" customHeight="1" x14ac:dyDescent="0.2">
      <c r="A292" s="36">
        <v>3</v>
      </c>
      <c r="B292" s="37" t="s">
        <v>5425</v>
      </c>
      <c r="C292" s="38" t="s">
        <v>5275</v>
      </c>
      <c r="D292" s="40">
        <v>9000000</v>
      </c>
      <c r="E292" s="39">
        <v>0</v>
      </c>
      <c r="F292" s="39">
        <v>0</v>
      </c>
      <c r="G292" s="39">
        <v>0</v>
      </c>
    </row>
    <row r="293" spans="1:7" ht="16.5" customHeight="1" x14ac:dyDescent="0.2">
      <c r="A293" s="36">
        <v>4</v>
      </c>
      <c r="B293" s="37" t="s">
        <v>5447</v>
      </c>
      <c r="C293" s="38" t="s">
        <v>5297</v>
      </c>
      <c r="D293" s="39">
        <v>0</v>
      </c>
      <c r="E293" s="39">
        <v>0</v>
      </c>
      <c r="F293" s="40">
        <v>300000</v>
      </c>
      <c r="G293" s="39">
        <v>0</v>
      </c>
    </row>
    <row r="294" spans="1:7" ht="16.5" customHeight="1" x14ac:dyDescent="0.2">
      <c r="A294" s="41" t="s">
        <v>54</v>
      </c>
      <c r="B294" s="41"/>
      <c r="C294" s="41"/>
      <c r="D294" s="43">
        <v>9750000</v>
      </c>
      <c r="E294" s="43">
        <v>320000</v>
      </c>
      <c r="F294" s="43">
        <v>1230000</v>
      </c>
      <c r="G294" s="43">
        <v>1440000</v>
      </c>
    </row>
    <row r="295" spans="1:7" ht="16.5" customHeight="1" x14ac:dyDescent="0.2">
      <c r="A295" s="33">
        <v>63</v>
      </c>
      <c r="B295" s="34" t="s">
        <v>4921</v>
      </c>
      <c r="C295" s="35" t="s">
        <v>4659</v>
      </c>
      <c r="D295" s="35"/>
      <c r="E295" s="35"/>
      <c r="F295" s="35"/>
      <c r="G295" s="35"/>
    </row>
    <row r="296" spans="1:7" ht="16.5" customHeight="1" x14ac:dyDescent="0.2">
      <c r="A296" s="36">
        <v>1</v>
      </c>
      <c r="B296" s="37" t="s">
        <v>5551</v>
      </c>
      <c r="C296" s="38" t="s">
        <v>5401</v>
      </c>
      <c r="D296" s="40">
        <v>49500</v>
      </c>
      <c r="E296" s="39">
        <v>0</v>
      </c>
      <c r="F296" s="39">
        <v>0</v>
      </c>
      <c r="G296" s="39">
        <v>0</v>
      </c>
    </row>
    <row r="297" spans="1:7" ht="16.5" customHeight="1" x14ac:dyDescent="0.2">
      <c r="A297" s="36">
        <v>2</v>
      </c>
      <c r="B297" s="37" t="s">
        <v>5425</v>
      </c>
      <c r="C297" s="38" t="s">
        <v>5275</v>
      </c>
      <c r="D297" s="39">
        <v>0</v>
      </c>
      <c r="E297" s="40">
        <v>15000</v>
      </c>
      <c r="F297" s="40">
        <v>1000000</v>
      </c>
      <c r="G297" s="40">
        <v>2199999.96</v>
      </c>
    </row>
    <row r="298" spans="1:7" ht="16.5" customHeight="1" x14ac:dyDescent="0.2">
      <c r="A298" s="36">
        <v>3</v>
      </c>
      <c r="B298" s="37" t="s">
        <v>5546</v>
      </c>
      <c r="C298" s="38" t="s">
        <v>5396</v>
      </c>
      <c r="D298" s="40">
        <v>429000</v>
      </c>
      <c r="E298" s="40">
        <v>175000</v>
      </c>
      <c r="F298" s="40">
        <v>100000</v>
      </c>
      <c r="G298" s="40">
        <v>2600000.04</v>
      </c>
    </row>
    <row r="299" spans="1:7" ht="16.5" customHeight="1" x14ac:dyDescent="0.2">
      <c r="A299" s="36">
        <v>4</v>
      </c>
      <c r="B299" s="37" t="s">
        <v>5508</v>
      </c>
      <c r="C299" s="38" t="s">
        <v>5358</v>
      </c>
      <c r="D299" s="40">
        <v>13000000</v>
      </c>
      <c r="E299" s="40">
        <v>6069540</v>
      </c>
      <c r="F299" s="40">
        <v>8956000</v>
      </c>
      <c r="G299" s="40">
        <v>15000000</v>
      </c>
    </row>
    <row r="300" spans="1:7" ht="16.5" customHeight="1" x14ac:dyDescent="0.2">
      <c r="A300" s="36">
        <v>5</v>
      </c>
      <c r="B300" s="37" t="s">
        <v>5443</v>
      </c>
      <c r="C300" s="38" t="s">
        <v>5293</v>
      </c>
      <c r="D300" s="39">
        <v>0</v>
      </c>
      <c r="E300" s="40">
        <v>200000</v>
      </c>
      <c r="F300" s="40">
        <v>100000</v>
      </c>
      <c r="G300" s="40">
        <v>100000</v>
      </c>
    </row>
    <row r="301" spans="1:7" ht="16.5" customHeight="1" x14ac:dyDescent="0.2">
      <c r="A301" s="36">
        <v>6</v>
      </c>
      <c r="B301" s="37" t="s">
        <v>5547</v>
      </c>
      <c r="C301" s="38" t="s">
        <v>5397</v>
      </c>
      <c r="D301" s="39">
        <v>0</v>
      </c>
      <c r="E301" s="39">
        <v>0</v>
      </c>
      <c r="F301" s="40">
        <v>100000</v>
      </c>
      <c r="G301" s="40">
        <v>100000</v>
      </c>
    </row>
    <row r="302" spans="1:7" ht="16.5" customHeight="1" x14ac:dyDescent="0.2">
      <c r="A302" s="36">
        <v>7</v>
      </c>
      <c r="B302" s="37" t="s">
        <v>5474</v>
      </c>
      <c r="C302" s="38" t="s">
        <v>5324</v>
      </c>
      <c r="D302" s="39">
        <v>0</v>
      </c>
      <c r="E302" s="39">
        <v>0</v>
      </c>
      <c r="F302" s="39">
        <v>0</v>
      </c>
      <c r="G302" s="39">
        <v>0</v>
      </c>
    </row>
    <row r="303" spans="1:7" ht="16.5" customHeight="1" x14ac:dyDescent="0.2">
      <c r="A303" s="41" t="s">
        <v>54</v>
      </c>
      <c r="B303" s="41"/>
      <c r="C303" s="41"/>
      <c r="D303" s="43">
        <v>13478500</v>
      </c>
      <c r="E303" s="43">
        <v>6459540</v>
      </c>
      <c r="F303" s="43">
        <v>10256000</v>
      </c>
      <c r="G303" s="43">
        <v>20000000</v>
      </c>
    </row>
    <row r="304" spans="1:7" ht="16.5" customHeight="1" x14ac:dyDescent="0.2">
      <c r="A304" s="33">
        <v>64</v>
      </c>
      <c r="B304" s="34" t="s">
        <v>4928</v>
      </c>
      <c r="C304" s="35" t="s">
        <v>4666</v>
      </c>
      <c r="D304" s="35"/>
      <c r="E304" s="35"/>
      <c r="F304" s="35"/>
      <c r="G304" s="35"/>
    </row>
    <row r="305" spans="1:7" ht="16.5" customHeight="1" x14ac:dyDescent="0.2">
      <c r="A305" s="36">
        <v>1</v>
      </c>
      <c r="B305" s="37" t="s">
        <v>5552</v>
      </c>
      <c r="C305" s="38" t="s">
        <v>5402</v>
      </c>
      <c r="D305" s="40">
        <v>90000</v>
      </c>
      <c r="E305" s="40">
        <v>55000</v>
      </c>
      <c r="F305" s="40">
        <v>1337749.8400000001</v>
      </c>
      <c r="G305" s="40">
        <v>1000000</v>
      </c>
    </row>
    <row r="306" spans="1:7" ht="16.5" customHeight="1" x14ac:dyDescent="0.2">
      <c r="A306" s="36">
        <v>2</v>
      </c>
      <c r="B306" s="37" t="s">
        <v>5553</v>
      </c>
      <c r="C306" s="38" t="s">
        <v>5403</v>
      </c>
      <c r="D306" s="40">
        <v>406500</v>
      </c>
      <c r="E306" s="39">
        <v>0</v>
      </c>
      <c r="F306" s="40">
        <v>1706750.04</v>
      </c>
      <c r="G306" s="40">
        <v>500000</v>
      </c>
    </row>
    <row r="307" spans="1:7" ht="16.5" customHeight="1" x14ac:dyDescent="0.2">
      <c r="A307" s="36">
        <v>3</v>
      </c>
      <c r="B307" s="37" t="s">
        <v>5554</v>
      </c>
      <c r="C307" s="38" t="s">
        <v>5404</v>
      </c>
      <c r="D307" s="40">
        <v>910000</v>
      </c>
      <c r="E307" s="40">
        <v>290000</v>
      </c>
      <c r="F307" s="40">
        <v>1059750</v>
      </c>
      <c r="G307" s="40">
        <v>1000000</v>
      </c>
    </row>
    <row r="308" spans="1:7" ht="16.5" customHeight="1" x14ac:dyDescent="0.2">
      <c r="A308" s="36">
        <v>4</v>
      </c>
      <c r="B308" s="37" t="s">
        <v>5441</v>
      </c>
      <c r="C308" s="38" t="s">
        <v>5291</v>
      </c>
      <c r="D308" s="39">
        <v>0</v>
      </c>
      <c r="E308" s="39">
        <v>0</v>
      </c>
      <c r="F308" s="39">
        <v>0</v>
      </c>
      <c r="G308" s="39">
        <v>0</v>
      </c>
    </row>
    <row r="309" spans="1:7" ht="16.5" customHeight="1" x14ac:dyDescent="0.2">
      <c r="A309" s="36">
        <v>5</v>
      </c>
      <c r="B309" s="37" t="s">
        <v>5536</v>
      </c>
      <c r="C309" s="38" t="s">
        <v>5386</v>
      </c>
      <c r="D309" s="40">
        <v>250000</v>
      </c>
      <c r="E309" s="40">
        <v>496500</v>
      </c>
      <c r="F309" s="40">
        <v>1106750.04</v>
      </c>
      <c r="G309" s="40">
        <v>1000000</v>
      </c>
    </row>
    <row r="310" spans="1:7" ht="16.5" customHeight="1" x14ac:dyDescent="0.2">
      <c r="A310" s="36">
        <v>6</v>
      </c>
      <c r="B310" s="37" t="s">
        <v>5555</v>
      </c>
      <c r="C310" s="38" t="s">
        <v>5405</v>
      </c>
      <c r="D310" s="40">
        <v>18000</v>
      </c>
      <c r="E310" s="40">
        <v>11000</v>
      </c>
      <c r="F310" s="40">
        <v>306750</v>
      </c>
      <c r="G310" s="40">
        <v>100000</v>
      </c>
    </row>
    <row r="311" spans="1:7" ht="16.5" customHeight="1" x14ac:dyDescent="0.2">
      <c r="A311" s="36">
        <v>7</v>
      </c>
      <c r="B311" s="37" t="s">
        <v>5426</v>
      </c>
      <c r="C311" s="38" t="s">
        <v>5276</v>
      </c>
      <c r="D311" s="39">
        <v>0</v>
      </c>
      <c r="E311" s="39">
        <v>0</v>
      </c>
      <c r="F311" s="40">
        <v>531750</v>
      </c>
      <c r="G311" s="40">
        <v>200000</v>
      </c>
    </row>
    <row r="312" spans="1:7" ht="16.5" customHeight="1" x14ac:dyDescent="0.2">
      <c r="A312" s="36">
        <v>8</v>
      </c>
      <c r="B312" s="37" t="s">
        <v>5435</v>
      </c>
      <c r="C312" s="38" t="s">
        <v>5285</v>
      </c>
      <c r="D312" s="40">
        <v>739000</v>
      </c>
      <c r="E312" s="40">
        <v>80000</v>
      </c>
      <c r="F312" s="40">
        <v>3206750.04</v>
      </c>
      <c r="G312" s="40">
        <v>1500000</v>
      </c>
    </row>
    <row r="313" spans="1:7" ht="16.5" customHeight="1" x14ac:dyDescent="0.2">
      <c r="A313" s="36">
        <v>9</v>
      </c>
      <c r="B313" s="37" t="s">
        <v>5556</v>
      </c>
      <c r="C313" s="38" t="s">
        <v>5406</v>
      </c>
      <c r="D313" s="39">
        <v>0</v>
      </c>
      <c r="E313" s="39">
        <v>0</v>
      </c>
      <c r="F313" s="40">
        <v>668750.04</v>
      </c>
      <c r="G313" s="40">
        <v>200000</v>
      </c>
    </row>
    <row r="314" spans="1:7" ht="16.5" customHeight="1" x14ac:dyDescent="0.2">
      <c r="A314" s="41" t="s">
        <v>54</v>
      </c>
      <c r="B314" s="41"/>
      <c r="C314" s="41"/>
      <c r="D314" s="43">
        <v>2413500</v>
      </c>
      <c r="E314" s="43">
        <v>932500</v>
      </c>
      <c r="F314" s="43">
        <v>9925000</v>
      </c>
      <c r="G314" s="43">
        <v>5500000</v>
      </c>
    </row>
    <row r="315" spans="1:7" ht="16.5" customHeight="1" x14ac:dyDescent="0.2">
      <c r="A315" s="33">
        <v>65</v>
      </c>
      <c r="B315" s="34" t="s">
        <v>4919</v>
      </c>
      <c r="C315" s="35" t="s">
        <v>4657</v>
      </c>
      <c r="D315" s="35"/>
      <c r="E315" s="35"/>
      <c r="F315" s="35"/>
      <c r="G315" s="35"/>
    </row>
    <row r="316" spans="1:7" ht="16.5" customHeight="1" x14ac:dyDescent="0.2">
      <c r="A316" s="36">
        <v>1</v>
      </c>
      <c r="B316" s="37" t="s">
        <v>5459</v>
      </c>
      <c r="C316" s="38" t="s">
        <v>5309</v>
      </c>
      <c r="D316" s="40">
        <v>4000000</v>
      </c>
      <c r="E316" s="40">
        <v>2100000</v>
      </c>
      <c r="F316" s="40">
        <v>5000000</v>
      </c>
      <c r="G316" s="40">
        <v>194111666.63999999</v>
      </c>
    </row>
    <row r="317" spans="1:7" ht="16.5" customHeight="1" x14ac:dyDescent="0.2">
      <c r="A317" s="36">
        <v>2</v>
      </c>
      <c r="B317" s="37" t="s">
        <v>5461</v>
      </c>
      <c r="C317" s="38" t="s">
        <v>5311</v>
      </c>
      <c r="D317" s="40">
        <v>18537500</v>
      </c>
      <c r="E317" s="40">
        <v>20127500</v>
      </c>
      <c r="F317" s="40">
        <v>35000000</v>
      </c>
      <c r="G317" s="40">
        <v>35000000</v>
      </c>
    </row>
    <row r="318" spans="1:7" ht="16.5" customHeight="1" x14ac:dyDescent="0.2">
      <c r="A318" s="36">
        <v>3</v>
      </c>
      <c r="B318" s="37" t="s">
        <v>5462</v>
      </c>
      <c r="C318" s="38" t="s">
        <v>5312</v>
      </c>
      <c r="D318" s="40">
        <v>1997500</v>
      </c>
      <c r="E318" s="40">
        <v>2305000</v>
      </c>
      <c r="F318" s="40">
        <v>3000000</v>
      </c>
      <c r="G318" s="40">
        <v>192111666.72</v>
      </c>
    </row>
    <row r="319" spans="1:7" ht="16.5" customHeight="1" x14ac:dyDescent="0.2">
      <c r="A319" s="36">
        <v>4</v>
      </c>
      <c r="B319" s="37" t="s">
        <v>5463</v>
      </c>
      <c r="C319" s="38" t="s">
        <v>5313</v>
      </c>
      <c r="D319" s="40">
        <v>4400000</v>
      </c>
      <c r="E319" s="40">
        <v>3585000</v>
      </c>
      <c r="F319" s="40">
        <v>10000000</v>
      </c>
      <c r="G319" s="40">
        <v>10000000</v>
      </c>
    </row>
    <row r="320" spans="1:7" ht="16.5" customHeight="1" x14ac:dyDescent="0.2">
      <c r="A320" s="36">
        <v>5</v>
      </c>
      <c r="B320" s="37" t="s">
        <v>5441</v>
      </c>
      <c r="C320" s="38" t="s">
        <v>5291</v>
      </c>
      <c r="D320" s="40">
        <v>5615000</v>
      </c>
      <c r="E320" s="40">
        <v>4595000</v>
      </c>
      <c r="F320" s="40">
        <v>10000000</v>
      </c>
      <c r="G320" s="40">
        <v>10000000</v>
      </c>
    </row>
    <row r="321" spans="1:7" ht="16.5" customHeight="1" x14ac:dyDescent="0.2">
      <c r="A321" s="36">
        <v>6</v>
      </c>
      <c r="B321" s="37" t="s">
        <v>5509</v>
      </c>
      <c r="C321" s="38" t="s">
        <v>5359</v>
      </c>
      <c r="D321" s="40">
        <v>38189000</v>
      </c>
      <c r="E321" s="40">
        <v>41490188</v>
      </c>
      <c r="F321" s="40">
        <v>89700000</v>
      </c>
      <c r="G321" s="40">
        <v>100000000</v>
      </c>
    </row>
    <row r="322" spans="1:7" ht="16.5" customHeight="1" x14ac:dyDescent="0.2">
      <c r="A322" s="36">
        <v>7</v>
      </c>
      <c r="B322" s="37" t="s">
        <v>5464</v>
      </c>
      <c r="C322" s="38" t="s">
        <v>5314</v>
      </c>
      <c r="D322" s="40">
        <v>1075000</v>
      </c>
      <c r="E322" s="40">
        <v>1190000</v>
      </c>
      <c r="F322" s="40">
        <v>5000000</v>
      </c>
      <c r="G322" s="40">
        <v>5000000</v>
      </c>
    </row>
    <row r="323" spans="1:7" ht="16.5" customHeight="1" x14ac:dyDescent="0.2">
      <c r="A323" s="36">
        <v>8</v>
      </c>
      <c r="B323" s="37" t="s">
        <v>5465</v>
      </c>
      <c r="C323" s="38" t="s">
        <v>5315</v>
      </c>
      <c r="D323" s="40">
        <v>1090000</v>
      </c>
      <c r="E323" s="40">
        <v>1190000</v>
      </c>
      <c r="F323" s="40">
        <v>5000000</v>
      </c>
      <c r="G323" s="40">
        <v>194111666.63999999</v>
      </c>
    </row>
    <row r="324" spans="1:7" ht="16.5" customHeight="1" x14ac:dyDescent="0.2">
      <c r="A324" s="36">
        <v>9</v>
      </c>
      <c r="B324" s="37" t="s">
        <v>5454</v>
      </c>
      <c r="C324" s="38" t="s">
        <v>5304</v>
      </c>
      <c r="D324" s="40">
        <v>165637015</v>
      </c>
      <c r="E324" s="40">
        <v>155098032.5</v>
      </c>
      <c r="F324" s="40">
        <v>279282000</v>
      </c>
      <c r="G324" s="40">
        <v>260282000</v>
      </c>
    </row>
    <row r="325" spans="1:7" ht="16.5" customHeight="1" x14ac:dyDescent="0.2">
      <c r="A325" s="36">
        <v>10</v>
      </c>
      <c r="B325" s="37" t="s">
        <v>5468</v>
      </c>
      <c r="C325" s="38" t="s">
        <v>5318</v>
      </c>
      <c r="D325" s="40">
        <v>39355085</v>
      </c>
      <c r="E325" s="40">
        <v>26882285</v>
      </c>
      <c r="F325" s="40">
        <v>60000000</v>
      </c>
      <c r="G325" s="40">
        <v>100000000</v>
      </c>
    </row>
    <row r="326" spans="1:7" ht="16.5" customHeight="1" x14ac:dyDescent="0.2">
      <c r="A326" s="36">
        <v>11</v>
      </c>
      <c r="B326" s="37" t="s">
        <v>5469</v>
      </c>
      <c r="C326" s="38" t="s">
        <v>5319</v>
      </c>
      <c r="D326" s="40">
        <v>95129010</v>
      </c>
      <c r="E326" s="40">
        <v>88968500</v>
      </c>
      <c r="F326" s="40">
        <v>190300000</v>
      </c>
      <c r="G326" s="40">
        <v>178000000</v>
      </c>
    </row>
    <row r="327" spans="1:7" ht="16.5" customHeight="1" x14ac:dyDescent="0.2">
      <c r="A327" s="36">
        <v>12</v>
      </c>
      <c r="B327" s="37" t="s">
        <v>5470</v>
      </c>
      <c r="C327" s="38" t="s">
        <v>5320</v>
      </c>
      <c r="D327" s="40">
        <v>8812250</v>
      </c>
      <c r="E327" s="40">
        <v>8167550</v>
      </c>
      <c r="F327" s="40">
        <v>20000000</v>
      </c>
      <c r="G327" s="40">
        <v>20000000</v>
      </c>
    </row>
    <row r="328" spans="1:7" ht="16.5" customHeight="1" x14ac:dyDescent="0.2">
      <c r="A328" s="36">
        <v>13</v>
      </c>
      <c r="B328" s="37" t="s">
        <v>5471</v>
      </c>
      <c r="C328" s="38" t="s">
        <v>5321</v>
      </c>
      <c r="D328" s="40">
        <v>8493600</v>
      </c>
      <c r="E328" s="40">
        <v>8045000</v>
      </c>
      <c r="F328" s="40">
        <v>15000000</v>
      </c>
      <c r="G328" s="40">
        <v>15000000</v>
      </c>
    </row>
    <row r="329" spans="1:7" ht="16.5" customHeight="1" x14ac:dyDescent="0.2">
      <c r="A329" s="36">
        <v>14</v>
      </c>
      <c r="B329" s="37" t="s">
        <v>5437</v>
      </c>
      <c r="C329" s="38" t="s">
        <v>5287</v>
      </c>
      <c r="D329" s="39">
        <v>0</v>
      </c>
      <c r="E329" s="39">
        <v>0</v>
      </c>
      <c r="F329" s="39">
        <v>0</v>
      </c>
      <c r="G329" s="39">
        <v>0</v>
      </c>
    </row>
    <row r="330" spans="1:7" ht="16.5" customHeight="1" x14ac:dyDescent="0.2">
      <c r="A330" s="36">
        <v>15</v>
      </c>
      <c r="B330" s="37" t="s">
        <v>5443</v>
      </c>
      <c r="C330" s="38" t="s">
        <v>5293</v>
      </c>
      <c r="D330" s="40">
        <v>28829780</v>
      </c>
      <c r="E330" s="40">
        <v>16064408</v>
      </c>
      <c r="F330" s="40">
        <v>40000000</v>
      </c>
      <c r="G330" s="40">
        <v>40000000</v>
      </c>
    </row>
    <row r="331" spans="1:7" ht="16.5" customHeight="1" x14ac:dyDescent="0.2">
      <c r="A331" s="36">
        <v>16</v>
      </c>
      <c r="B331" s="37" t="s">
        <v>5557</v>
      </c>
      <c r="C331" s="38" t="s">
        <v>5407</v>
      </c>
      <c r="D331" s="40">
        <v>72874440</v>
      </c>
      <c r="E331" s="40">
        <v>66878740</v>
      </c>
      <c r="F331" s="40">
        <v>219000000</v>
      </c>
      <c r="G331" s="40">
        <v>200000000</v>
      </c>
    </row>
    <row r="332" spans="1:7" ht="16.5" customHeight="1" x14ac:dyDescent="0.2">
      <c r="A332" s="36">
        <v>17</v>
      </c>
      <c r="B332" s="37" t="s">
        <v>5472</v>
      </c>
      <c r="C332" s="38" t="s">
        <v>5322</v>
      </c>
      <c r="D332" s="40">
        <v>11298645</v>
      </c>
      <c r="E332" s="40">
        <v>10653436</v>
      </c>
      <c r="F332" s="40">
        <v>20000000</v>
      </c>
      <c r="G332" s="40">
        <v>20000000</v>
      </c>
    </row>
    <row r="333" spans="1:7" ht="16.5" customHeight="1" x14ac:dyDescent="0.2">
      <c r="A333" s="36">
        <v>18</v>
      </c>
      <c r="B333" s="37" t="s">
        <v>5513</v>
      </c>
      <c r="C333" s="38" t="s">
        <v>5363</v>
      </c>
      <c r="D333" s="39">
        <v>0</v>
      </c>
      <c r="E333" s="39">
        <v>0</v>
      </c>
      <c r="F333" s="39">
        <v>0</v>
      </c>
      <c r="G333" s="39">
        <v>0</v>
      </c>
    </row>
    <row r="334" spans="1:7" ht="16.5" customHeight="1" x14ac:dyDescent="0.2">
      <c r="A334" s="41" t="s">
        <v>54</v>
      </c>
      <c r="B334" s="41"/>
      <c r="C334" s="41"/>
      <c r="D334" s="43">
        <v>505333825</v>
      </c>
      <c r="E334" s="43">
        <v>457340639.5</v>
      </c>
      <c r="F334" s="43">
        <v>1006282000</v>
      </c>
      <c r="G334" s="43">
        <v>1573617000</v>
      </c>
    </row>
    <row r="335" spans="1:7" ht="16.5" customHeight="1" x14ac:dyDescent="0.2">
      <c r="A335" s="33">
        <v>67</v>
      </c>
      <c r="B335" s="34" t="s">
        <v>4922</v>
      </c>
      <c r="C335" s="35" t="s">
        <v>4660</v>
      </c>
      <c r="D335" s="35"/>
      <c r="E335" s="35"/>
      <c r="F335" s="35"/>
      <c r="G335" s="35"/>
    </row>
    <row r="336" spans="1:7" ht="16.5" customHeight="1" x14ac:dyDescent="0.2">
      <c r="A336" s="36">
        <v>1</v>
      </c>
      <c r="B336" s="37" t="s">
        <v>5458</v>
      </c>
      <c r="C336" s="38" t="s">
        <v>5308</v>
      </c>
      <c r="D336" s="40">
        <v>1750000</v>
      </c>
      <c r="E336" s="40">
        <v>2450000</v>
      </c>
      <c r="F336" s="40">
        <v>21000000</v>
      </c>
      <c r="G336" s="40">
        <v>99999999.959999993</v>
      </c>
    </row>
    <row r="337" spans="1:7" ht="16.5" customHeight="1" x14ac:dyDescent="0.2">
      <c r="A337" s="36">
        <v>2</v>
      </c>
      <c r="B337" s="37" t="s">
        <v>5460</v>
      </c>
      <c r="C337" s="38" t="s">
        <v>5310</v>
      </c>
      <c r="D337" s="39">
        <v>0</v>
      </c>
      <c r="E337" s="40">
        <v>532000</v>
      </c>
      <c r="F337" s="40">
        <v>9000000</v>
      </c>
      <c r="G337" s="40">
        <v>20000000</v>
      </c>
    </row>
    <row r="338" spans="1:7" ht="16.5" customHeight="1" x14ac:dyDescent="0.2">
      <c r="A338" s="36">
        <v>3</v>
      </c>
      <c r="B338" s="37" t="s">
        <v>5558</v>
      </c>
      <c r="C338" s="38" t="s">
        <v>5408</v>
      </c>
      <c r="D338" s="39">
        <v>0</v>
      </c>
      <c r="E338" s="39">
        <v>0</v>
      </c>
      <c r="F338" s="39">
        <v>0</v>
      </c>
      <c r="G338" s="39">
        <v>0</v>
      </c>
    </row>
    <row r="339" spans="1:7" ht="16.5" customHeight="1" x14ac:dyDescent="0.2">
      <c r="A339" s="36">
        <v>4</v>
      </c>
      <c r="B339" s="37" t="s">
        <v>5467</v>
      </c>
      <c r="C339" s="38" t="s">
        <v>5317</v>
      </c>
      <c r="D339" s="40">
        <v>1408000</v>
      </c>
      <c r="E339" s="40">
        <v>2555550</v>
      </c>
      <c r="F339" s="40">
        <v>5000004</v>
      </c>
      <c r="G339" s="39">
        <v>0</v>
      </c>
    </row>
    <row r="340" spans="1:7" ht="16.5" customHeight="1" x14ac:dyDescent="0.2">
      <c r="A340" s="36">
        <v>5</v>
      </c>
      <c r="B340" s="37" t="s">
        <v>5454</v>
      </c>
      <c r="C340" s="38" t="s">
        <v>5304</v>
      </c>
      <c r="D340" s="40">
        <v>11100000</v>
      </c>
      <c r="E340" s="40">
        <v>3966250</v>
      </c>
      <c r="F340" s="40">
        <v>21220000</v>
      </c>
      <c r="G340" s="40">
        <v>150000000</v>
      </c>
    </row>
    <row r="341" spans="1:7" ht="16.5" customHeight="1" x14ac:dyDescent="0.2">
      <c r="A341" s="36">
        <v>6</v>
      </c>
      <c r="B341" s="37" t="s">
        <v>5430</v>
      </c>
      <c r="C341" s="38" t="s">
        <v>5280</v>
      </c>
      <c r="D341" s="40">
        <v>518000</v>
      </c>
      <c r="E341" s="40">
        <v>1180900</v>
      </c>
      <c r="F341" s="40">
        <v>15100008</v>
      </c>
      <c r="G341" s="40">
        <v>100000000</v>
      </c>
    </row>
    <row r="342" spans="1:7" ht="16.5" customHeight="1" x14ac:dyDescent="0.2">
      <c r="A342" s="36">
        <v>7</v>
      </c>
      <c r="B342" s="37" t="s">
        <v>5450</v>
      </c>
      <c r="C342" s="38" t="s">
        <v>5300</v>
      </c>
      <c r="D342" s="40">
        <v>1313800</v>
      </c>
      <c r="E342" s="40">
        <v>3418000</v>
      </c>
      <c r="F342" s="40">
        <v>15227000</v>
      </c>
      <c r="G342" s="40">
        <v>100000000</v>
      </c>
    </row>
    <row r="343" spans="1:7" ht="16.5" customHeight="1" x14ac:dyDescent="0.2">
      <c r="A343" s="36">
        <v>8</v>
      </c>
      <c r="B343" s="37" t="s">
        <v>5476</v>
      </c>
      <c r="C343" s="38" t="s">
        <v>5326</v>
      </c>
      <c r="D343" s="39">
        <v>0</v>
      </c>
      <c r="E343" s="39">
        <v>0</v>
      </c>
      <c r="F343" s="40">
        <v>500000</v>
      </c>
      <c r="G343" s="39">
        <v>0</v>
      </c>
    </row>
    <row r="344" spans="1:7" ht="16.5" customHeight="1" x14ac:dyDescent="0.2">
      <c r="A344" s="36">
        <v>10</v>
      </c>
      <c r="B344" s="37" t="s">
        <v>5516</v>
      </c>
      <c r="C344" s="38" t="s">
        <v>5366</v>
      </c>
      <c r="D344" s="40">
        <v>156100</v>
      </c>
      <c r="E344" s="40">
        <v>116600</v>
      </c>
      <c r="F344" s="40">
        <v>1000000</v>
      </c>
      <c r="G344" s="39">
        <v>0</v>
      </c>
    </row>
    <row r="345" spans="1:7" ht="16.5" customHeight="1" x14ac:dyDescent="0.2">
      <c r="A345" s="36">
        <v>11</v>
      </c>
      <c r="B345" s="37" t="s">
        <v>5472</v>
      </c>
      <c r="C345" s="38" t="s">
        <v>5322</v>
      </c>
      <c r="D345" s="40">
        <v>1600000</v>
      </c>
      <c r="E345" s="40">
        <v>1000000</v>
      </c>
      <c r="F345" s="40">
        <v>24000000</v>
      </c>
      <c r="G345" s="40">
        <v>150000000</v>
      </c>
    </row>
    <row r="346" spans="1:7" ht="16.5" customHeight="1" x14ac:dyDescent="0.2">
      <c r="A346" s="36">
        <v>12</v>
      </c>
      <c r="B346" s="37" t="s">
        <v>5444</v>
      </c>
      <c r="C346" s="38" t="s">
        <v>5294</v>
      </c>
      <c r="D346" s="40">
        <v>34304500</v>
      </c>
      <c r="E346" s="40">
        <v>42025000</v>
      </c>
      <c r="F346" s="40">
        <v>131832854</v>
      </c>
      <c r="G346" s="40">
        <v>200000000.03999999</v>
      </c>
    </row>
    <row r="347" spans="1:7" ht="16.5" customHeight="1" x14ac:dyDescent="0.2">
      <c r="A347" s="36">
        <v>13</v>
      </c>
      <c r="B347" s="37" t="s">
        <v>5559</v>
      </c>
      <c r="C347" s="38" t="s">
        <v>5409</v>
      </c>
      <c r="D347" s="40">
        <v>2919000</v>
      </c>
      <c r="E347" s="40">
        <v>2785000</v>
      </c>
      <c r="F347" s="40">
        <v>4060118</v>
      </c>
      <c r="G347" s="39">
        <v>0</v>
      </c>
    </row>
    <row r="348" spans="1:7" ht="16.5" customHeight="1" x14ac:dyDescent="0.2">
      <c r="A348" s="36">
        <v>14</v>
      </c>
      <c r="B348" s="37" t="s">
        <v>5560</v>
      </c>
      <c r="C348" s="38" t="s">
        <v>5410</v>
      </c>
      <c r="D348" s="40">
        <v>190000</v>
      </c>
      <c r="E348" s="40">
        <v>200000</v>
      </c>
      <c r="F348" s="40">
        <v>1060008</v>
      </c>
      <c r="G348" s="40">
        <v>20000000</v>
      </c>
    </row>
    <row r="349" spans="1:7" ht="16.5" customHeight="1" x14ac:dyDescent="0.2">
      <c r="A349" s="36">
        <v>15</v>
      </c>
      <c r="B349" s="37" t="s">
        <v>5427</v>
      </c>
      <c r="C349" s="38" t="s">
        <v>5277</v>
      </c>
      <c r="D349" s="39">
        <v>0</v>
      </c>
      <c r="E349" s="39">
        <v>0</v>
      </c>
      <c r="F349" s="40">
        <v>1000008</v>
      </c>
      <c r="G349" s="40">
        <v>10000000</v>
      </c>
    </row>
    <row r="350" spans="1:7" ht="16.5" customHeight="1" x14ac:dyDescent="0.2">
      <c r="A350" s="36">
        <v>16</v>
      </c>
      <c r="B350" s="37" t="s">
        <v>5513</v>
      </c>
      <c r="C350" s="38" t="s">
        <v>5363</v>
      </c>
      <c r="D350" s="39">
        <v>0</v>
      </c>
      <c r="E350" s="39">
        <v>0</v>
      </c>
      <c r="F350" s="40">
        <v>175000000</v>
      </c>
      <c r="G350" s="40">
        <v>100000000</v>
      </c>
    </row>
    <row r="351" spans="1:7" ht="16.5" customHeight="1" x14ac:dyDescent="0.2">
      <c r="A351" s="36">
        <v>17</v>
      </c>
      <c r="B351" s="37" t="s">
        <v>5474</v>
      </c>
      <c r="C351" s="38" t="s">
        <v>5324</v>
      </c>
      <c r="D351" s="39">
        <v>0</v>
      </c>
      <c r="E351" s="39">
        <v>0</v>
      </c>
      <c r="F351" s="40">
        <v>1114300000</v>
      </c>
      <c r="G351" s="40">
        <v>1214300000</v>
      </c>
    </row>
    <row r="352" spans="1:7" ht="16.5" customHeight="1" x14ac:dyDescent="0.2">
      <c r="A352" s="41" t="s">
        <v>54</v>
      </c>
      <c r="B352" s="41"/>
      <c r="C352" s="41"/>
      <c r="D352" s="43">
        <v>55259400</v>
      </c>
      <c r="E352" s="43">
        <v>60229300</v>
      </c>
      <c r="F352" s="43">
        <v>1539300000</v>
      </c>
      <c r="G352" s="43">
        <v>2164300000</v>
      </c>
    </row>
    <row r="353" spans="1:7" ht="16.5" customHeight="1" x14ac:dyDescent="0.2">
      <c r="A353" s="33">
        <v>68</v>
      </c>
      <c r="B353" s="34" t="s">
        <v>4930</v>
      </c>
      <c r="C353" s="35" t="s">
        <v>4668</v>
      </c>
      <c r="D353" s="35"/>
      <c r="E353" s="35"/>
      <c r="F353" s="35"/>
      <c r="G353" s="35"/>
    </row>
    <row r="354" spans="1:7" ht="16.5" customHeight="1" x14ac:dyDescent="0.2">
      <c r="A354" s="36">
        <v>1</v>
      </c>
      <c r="B354" s="37" t="s">
        <v>5561</v>
      </c>
      <c r="C354" s="38" t="s">
        <v>5411</v>
      </c>
      <c r="D354" s="39">
        <v>600</v>
      </c>
      <c r="E354" s="39">
        <v>0</v>
      </c>
      <c r="F354" s="40">
        <v>1200000</v>
      </c>
      <c r="G354" s="40">
        <v>99555000</v>
      </c>
    </row>
    <row r="355" spans="1:7" ht="16.5" customHeight="1" x14ac:dyDescent="0.2">
      <c r="A355" s="36">
        <v>2</v>
      </c>
      <c r="B355" s="37" t="s">
        <v>5562</v>
      </c>
      <c r="C355" s="38" t="s">
        <v>5412</v>
      </c>
      <c r="D355" s="39">
        <v>0</v>
      </c>
      <c r="E355" s="39">
        <v>0</v>
      </c>
      <c r="F355" s="40">
        <v>1200000</v>
      </c>
      <c r="G355" s="40">
        <v>92000000</v>
      </c>
    </row>
    <row r="356" spans="1:7" ht="16.5" customHeight="1" x14ac:dyDescent="0.2">
      <c r="A356" s="36">
        <v>3</v>
      </c>
      <c r="B356" s="37" t="s">
        <v>5563</v>
      </c>
      <c r="C356" s="38" t="s">
        <v>5413</v>
      </c>
      <c r="D356" s="39">
        <v>0</v>
      </c>
      <c r="E356" s="39">
        <v>0</v>
      </c>
      <c r="F356" s="40">
        <v>30000000</v>
      </c>
      <c r="G356" s="40">
        <v>50000000</v>
      </c>
    </row>
    <row r="357" spans="1:7" ht="16.5" customHeight="1" x14ac:dyDescent="0.2">
      <c r="A357" s="36">
        <v>4</v>
      </c>
      <c r="B357" s="37" t="s">
        <v>5564</v>
      </c>
      <c r="C357" s="38" t="s">
        <v>5414</v>
      </c>
      <c r="D357" s="39">
        <v>0</v>
      </c>
      <c r="E357" s="39">
        <v>0</v>
      </c>
      <c r="F357" s="40">
        <v>5000000</v>
      </c>
      <c r="G357" s="40">
        <v>40000000</v>
      </c>
    </row>
    <row r="358" spans="1:7" ht="16.5" customHeight="1" x14ac:dyDescent="0.2">
      <c r="A358" s="36">
        <v>5</v>
      </c>
      <c r="B358" s="37" t="s">
        <v>5536</v>
      </c>
      <c r="C358" s="38" t="s">
        <v>5386</v>
      </c>
      <c r="D358" s="40">
        <v>100200</v>
      </c>
      <c r="E358" s="39">
        <v>0</v>
      </c>
      <c r="F358" s="40">
        <v>1600000</v>
      </c>
      <c r="G358" s="39">
        <v>0</v>
      </c>
    </row>
    <row r="359" spans="1:7" ht="16.5" customHeight="1" x14ac:dyDescent="0.2">
      <c r="A359" s="36">
        <v>6</v>
      </c>
      <c r="B359" s="37" t="s">
        <v>5509</v>
      </c>
      <c r="C359" s="38" t="s">
        <v>5359</v>
      </c>
      <c r="D359" s="40">
        <v>283300</v>
      </c>
      <c r="E359" s="39">
        <v>0</v>
      </c>
      <c r="F359" s="40">
        <v>2800000</v>
      </c>
      <c r="G359" s="40">
        <v>8000000</v>
      </c>
    </row>
    <row r="360" spans="1:7" ht="16.5" customHeight="1" x14ac:dyDescent="0.2">
      <c r="A360" s="36">
        <v>7</v>
      </c>
      <c r="B360" s="37" t="s">
        <v>5565</v>
      </c>
      <c r="C360" s="38" t="s">
        <v>5415</v>
      </c>
      <c r="D360" s="40">
        <v>42421465.189999998</v>
      </c>
      <c r="E360" s="39">
        <v>0</v>
      </c>
      <c r="F360" s="40">
        <v>30824008</v>
      </c>
      <c r="G360" s="40">
        <v>20000000</v>
      </c>
    </row>
    <row r="361" spans="1:7" ht="16.5" customHeight="1" x14ac:dyDescent="0.2">
      <c r="A361" s="36">
        <v>8</v>
      </c>
      <c r="B361" s="37" t="s">
        <v>5566</v>
      </c>
      <c r="C361" s="38" t="s">
        <v>5416</v>
      </c>
      <c r="D361" s="39">
        <v>0</v>
      </c>
      <c r="E361" s="39">
        <v>0</v>
      </c>
      <c r="F361" s="40">
        <v>6000000</v>
      </c>
      <c r="G361" s="40">
        <v>40000000</v>
      </c>
    </row>
    <row r="362" spans="1:7" ht="16.5" customHeight="1" x14ac:dyDescent="0.2">
      <c r="A362" s="36">
        <v>9</v>
      </c>
      <c r="B362" s="37" t="s">
        <v>5425</v>
      </c>
      <c r="C362" s="38" t="s">
        <v>5275</v>
      </c>
      <c r="D362" s="39">
        <v>0</v>
      </c>
      <c r="E362" s="39">
        <v>0</v>
      </c>
      <c r="F362" s="40">
        <v>1400000</v>
      </c>
      <c r="G362" s="39">
        <v>0</v>
      </c>
    </row>
    <row r="363" spans="1:7" ht="16.5" customHeight="1" x14ac:dyDescent="0.2">
      <c r="A363" s="36">
        <v>10</v>
      </c>
      <c r="B363" s="37" t="s">
        <v>5567</v>
      </c>
      <c r="C363" s="38" t="s">
        <v>5417</v>
      </c>
      <c r="D363" s="40">
        <v>25953177.940000001</v>
      </c>
      <c r="E363" s="39">
        <v>0</v>
      </c>
      <c r="F363" s="40">
        <v>30000000</v>
      </c>
      <c r="G363" s="40">
        <v>120000000</v>
      </c>
    </row>
    <row r="364" spans="1:7" ht="16.5" customHeight="1" x14ac:dyDescent="0.2">
      <c r="A364" s="36">
        <v>11</v>
      </c>
      <c r="B364" s="37" t="s">
        <v>5568</v>
      </c>
      <c r="C364" s="38" t="s">
        <v>5418</v>
      </c>
      <c r="D364" s="40">
        <v>6496000</v>
      </c>
      <c r="E364" s="39">
        <v>0</v>
      </c>
      <c r="F364" s="40">
        <v>4999992</v>
      </c>
      <c r="G364" s="40">
        <v>60000000</v>
      </c>
    </row>
    <row r="365" spans="1:7" ht="16.5" customHeight="1" x14ac:dyDescent="0.2">
      <c r="A365" s="36">
        <v>12</v>
      </c>
      <c r="B365" s="37" t="s">
        <v>5569</v>
      </c>
      <c r="C365" s="38" t="s">
        <v>5419</v>
      </c>
      <c r="D365" s="40">
        <v>597600</v>
      </c>
      <c r="E365" s="39">
        <v>0</v>
      </c>
      <c r="F365" s="40">
        <v>3000000</v>
      </c>
      <c r="G365" s="40">
        <v>445000</v>
      </c>
    </row>
    <row r="366" spans="1:7" ht="16.5" customHeight="1" x14ac:dyDescent="0.2">
      <c r="A366" s="36">
        <v>13</v>
      </c>
      <c r="B366" s="37" t="s">
        <v>5443</v>
      </c>
      <c r="C366" s="38" t="s">
        <v>5293</v>
      </c>
      <c r="D366" s="40">
        <v>10303546</v>
      </c>
      <c r="E366" s="39">
        <v>0</v>
      </c>
      <c r="F366" s="40">
        <v>10000000</v>
      </c>
      <c r="G366" s="40">
        <v>70000000</v>
      </c>
    </row>
    <row r="367" spans="1:7" ht="16.5" customHeight="1" x14ac:dyDescent="0.2">
      <c r="A367" s="36">
        <v>14</v>
      </c>
      <c r="B367" s="37" t="s">
        <v>5570</v>
      </c>
      <c r="C367" s="38" t="s">
        <v>5420</v>
      </c>
      <c r="D367" s="39">
        <v>0</v>
      </c>
      <c r="E367" s="39">
        <v>0</v>
      </c>
      <c r="F367" s="40">
        <v>2145000</v>
      </c>
      <c r="G367" s="39">
        <v>0</v>
      </c>
    </row>
    <row r="368" spans="1:7" ht="16.5" customHeight="1" x14ac:dyDescent="0.2">
      <c r="A368" s="41" t="s">
        <v>54</v>
      </c>
      <c r="B368" s="41"/>
      <c r="C368" s="41"/>
      <c r="D368" s="43">
        <v>86155889.129999995</v>
      </c>
      <c r="E368" s="42">
        <v>0</v>
      </c>
      <c r="F368" s="43">
        <v>130169000</v>
      </c>
      <c r="G368" s="43">
        <v>600000000</v>
      </c>
    </row>
    <row r="369" spans="1:7" ht="16.5" customHeight="1" x14ac:dyDescent="0.2">
      <c r="A369" s="33">
        <v>69</v>
      </c>
      <c r="B369" s="34" t="s">
        <v>4925</v>
      </c>
      <c r="C369" s="35" t="s">
        <v>4663</v>
      </c>
      <c r="D369" s="35"/>
      <c r="E369" s="35"/>
      <c r="F369" s="35"/>
      <c r="G369" s="35"/>
    </row>
    <row r="370" spans="1:7" ht="16.5" customHeight="1" x14ac:dyDescent="0.2">
      <c r="A370" s="36">
        <v>1</v>
      </c>
      <c r="B370" s="37" t="s">
        <v>5510</v>
      </c>
      <c r="C370" s="38" t="s">
        <v>5360</v>
      </c>
      <c r="D370" s="39">
        <v>0</v>
      </c>
      <c r="E370" s="39">
        <v>0</v>
      </c>
      <c r="F370" s="39">
        <v>0</v>
      </c>
      <c r="G370" s="39">
        <v>0</v>
      </c>
    </row>
    <row r="371" spans="1:7" ht="16.5" customHeight="1" x14ac:dyDescent="0.2">
      <c r="A371" s="36">
        <v>2</v>
      </c>
      <c r="B371" s="37" t="s">
        <v>5482</v>
      </c>
      <c r="C371" s="38" t="s">
        <v>5332</v>
      </c>
      <c r="D371" s="40">
        <v>3935000</v>
      </c>
      <c r="E371" s="39">
        <v>0</v>
      </c>
      <c r="F371" s="39">
        <v>0</v>
      </c>
      <c r="G371" s="39">
        <v>0</v>
      </c>
    </row>
    <row r="372" spans="1:7" ht="16.5" customHeight="1" x14ac:dyDescent="0.2">
      <c r="A372" s="36">
        <v>3</v>
      </c>
      <c r="B372" s="37" t="s">
        <v>5425</v>
      </c>
      <c r="C372" s="38" t="s">
        <v>5275</v>
      </c>
      <c r="D372" s="40">
        <v>87000000</v>
      </c>
      <c r="E372" s="40">
        <v>9000000</v>
      </c>
      <c r="F372" s="40">
        <v>88000000</v>
      </c>
      <c r="G372" s="40">
        <v>46000000</v>
      </c>
    </row>
    <row r="373" spans="1:7" ht="16.5" customHeight="1" x14ac:dyDescent="0.2">
      <c r="A373" s="36">
        <v>4</v>
      </c>
      <c r="B373" s="37" t="s">
        <v>5571</v>
      </c>
      <c r="C373" s="38" t="s">
        <v>5421</v>
      </c>
      <c r="D373" s="40">
        <v>640000</v>
      </c>
      <c r="E373" s="40">
        <v>435000</v>
      </c>
      <c r="F373" s="40">
        <v>2000000</v>
      </c>
      <c r="G373" s="40">
        <v>4000000.63</v>
      </c>
    </row>
    <row r="374" spans="1:7" ht="16.5" customHeight="1" x14ac:dyDescent="0.2">
      <c r="A374" s="36">
        <v>5</v>
      </c>
      <c r="B374" s="37" t="s">
        <v>5454</v>
      </c>
      <c r="C374" s="38" t="s">
        <v>5304</v>
      </c>
      <c r="D374" s="39">
        <v>0</v>
      </c>
      <c r="E374" s="39">
        <v>0</v>
      </c>
      <c r="F374" s="39">
        <v>0</v>
      </c>
      <c r="G374" s="39">
        <v>0</v>
      </c>
    </row>
    <row r="375" spans="1:7" ht="16.5" customHeight="1" x14ac:dyDescent="0.2">
      <c r="A375" s="41" t="s">
        <v>54</v>
      </c>
      <c r="B375" s="41"/>
      <c r="C375" s="41"/>
      <c r="D375" s="43">
        <v>91575000</v>
      </c>
      <c r="E375" s="43">
        <v>9435000</v>
      </c>
      <c r="F375" s="43">
        <v>90000000</v>
      </c>
      <c r="G375" s="43">
        <v>50000000.630000003</v>
      </c>
    </row>
    <row r="376" spans="1:7" ht="16.5" customHeight="1" x14ac:dyDescent="0.2">
      <c r="A376" s="33">
        <v>71</v>
      </c>
      <c r="B376" s="34" t="s">
        <v>4934</v>
      </c>
      <c r="C376" s="35" t="s">
        <v>4672</v>
      </c>
      <c r="D376" s="35"/>
      <c r="E376" s="35"/>
      <c r="F376" s="35"/>
      <c r="G376" s="35"/>
    </row>
    <row r="377" spans="1:7" ht="16.5" customHeight="1" x14ac:dyDescent="0.2">
      <c r="A377" s="36">
        <v>1</v>
      </c>
      <c r="B377" s="37" t="s">
        <v>5545</v>
      </c>
      <c r="C377" s="38" t="s">
        <v>5395</v>
      </c>
      <c r="D377" s="39">
        <v>0</v>
      </c>
      <c r="E377" s="39">
        <v>0</v>
      </c>
      <c r="F377" s="39">
        <v>0</v>
      </c>
      <c r="G377" s="40">
        <v>200000000</v>
      </c>
    </row>
    <row r="378" spans="1:7" ht="16.5" customHeight="1" x14ac:dyDescent="0.2">
      <c r="A378" s="41" t="s">
        <v>54</v>
      </c>
      <c r="B378" s="41"/>
      <c r="C378" s="41"/>
      <c r="D378" s="42">
        <v>0</v>
      </c>
      <c r="E378" s="42">
        <v>0</v>
      </c>
      <c r="F378" s="42">
        <v>0</v>
      </c>
      <c r="G378" s="43">
        <v>200000000</v>
      </c>
    </row>
    <row r="379" spans="1:7" ht="16.5" customHeight="1" x14ac:dyDescent="0.2">
      <c r="A379" s="33">
        <v>73</v>
      </c>
      <c r="B379" s="34" t="s">
        <v>4926</v>
      </c>
      <c r="C379" s="35" t="s">
        <v>4664</v>
      </c>
      <c r="D379" s="35"/>
      <c r="E379" s="35"/>
      <c r="F379" s="35"/>
      <c r="G379" s="35"/>
    </row>
    <row r="380" spans="1:7" ht="16.5" customHeight="1" x14ac:dyDescent="0.2">
      <c r="A380" s="36">
        <v>1</v>
      </c>
      <c r="B380" s="37" t="s">
        <v>5425</v>
      </c>
      <c r="C380" s="38" t="s">
        <v>5275</v>
      </c>
      <c r="D380" s="39">
        <v>0</v>
      </c>
      <c r="E380" s="39">
        <v>0</v>
      </c>
      <c r="F380" s="40">
        <v>501000</v>
      </c>
      <c r="G380" s="40">
        <v>251000</v>
      </c>
    </row>
    <row r="381" spans="1:7" ht="16.5" customHeight="1" x14ac:dyDescent="0.2">
      <c r="A381" s="41" t="s">
        <v>54</v>
      </c>
      <c r="B381" s="41"/>
      <c r="C381" s="41"/>
      <c r="D381" s="42">
        <v>0</v>
      </c>
      <c r="E381" s="42">
        <v>0</v>
      </c>
      <c r="F381" s="43">
        <v>501000</v>
      </c>
      <c r="G381" s="43">
        <v>251000</v>
      </c>
    </row>
    <row r="382" spans="1:7" ht="16.5" customHeight="1" x14ac:dyDescent="0.2">
      <c r="A382" s="33">
        <v>74</v>
      </c>
      <c r="B382" s="34" t="s">
        <v>4840</v>
      </c>
      <c r="C382" s="35" t="s">
        <v>4586</v>
      </c>
      <c r="D382" s="35"/>
      <c r="E382" s="35"/>
      <c r="F382" s="35"/>
      <c r="G382" s="35"/>
    </row>
    <row r="383" spans="1:7" ht="16.5" customHeight="1" x14ac:dyDescent="0.2">
      <c r="A383" s="36">
        <v>1</v>
      </c>
      <c r="B383" s="37" t="s">
        <v>5451</v>
      </c>
      <c r="C383" s="38" t="s">
        <v>5301</v>
      </c>
      <c r="D383" s="40">
        <v>123932500</v>
      </c>
      <c r="E383" s="40">
        <v>19495000</v>
      </c>
      <c r="F383" s="40">
        <v>350000000</v>
      </c>
      <c r="G383" s="40">
        <v>97000000</v>
      </c>
    </row>
    <row r="384" spans="1:7" ht="16.5" customHeight="1" x14ac:dyDescent="0.2">
      <c r="A384" s="36">
        <v>2</v>
      </c>
      <c r="B384" s="37" t="s">
        <v>5425</v>
      </c>
      <c r="C384" s="38" t="s">
        <v>5275</v>
      </c>
      <c r="D384" s="39">
        <v>0</v>
      </c>
      <c r="E384" s="39">
        <v>0</v>
      </c>
      <c r="F384" s="39">
        <v>0</v>
      </c>
      <c r="G384" s="39">
        <v>0</v>
      </c>
    </row>
    <row r="385" spans="1:7" ht="16.5" customHeight="1" x14ac:dyDescent="0.2">
      <c r="A385" s="36">
        <v>3</v>
      </c>
      <c r="B385" s="37" t="s">
        <v>5436</v>
      </c>
      <c r="C385" s="38" t="s">
        <v>5286</v>
      </c>
      <c r="D385" s="40">
        <v>1158000</v>
      </c>
      <c r="E385" s="40">
        <v>208500</v>
      </c>
      <c r="F385" s="40">
        <v>20000000</v>
      </c>
      <c r="G385" s="40">
        <v>3000000</v>
      </c>
    </row>
    <row r="386" spans="1:7" ht="16.5" customHeight="1" x14ac:dyDescent="0.2">
      <c r="A386" s="41" t="s">
        <v>54</v>
      </c>
      <c r="B386" s="41"/>
      <c r="C386" s="41"/>
      <c r="D386" s="43">
        <v>125090500</v>
      </c>
      <c r="E386" s="43">
        <v>19703500</v>
      </c>
      <c r="F386" s="43">
        <v>370000000</v>
      </c>
      <c r="G386" s="43">
        <v>100000000</v>
      </c>
    </row>
    <row r="387" spans="1:7" ht="16.5" customHeight="1" x14ac:dyDescent="0.2">
      <c r="A387" s="33">
        <v>76</v>
      </c>
      <c r="B387" s="34" t="s">
        <v>5023</v>
      </c>
      <c r="C387" s="35" t="s">
        <v>4976</v>
      </c>
      <c r="D387" s="35"/>
      <c r="E387" s="35"/>
      <c r="F387" s="35"/>
      <c r="G387" s="35"/>
    </row>
    <row r="388" spans="1:7" ht="16.5" customHeight="1" x14ac:dyDescent="0.2">
      <c r="A388" s="36">
        <v>1</v>
      </c>
      <c r="B388" s="37" t="s">
        <v>5444</v>
      </c>
      <c r="C388" s="38" t="s">
        <v>5294</v>
      </c>
      <c r="D388" s="40">
        <v>423362000</v>
      </c>
      <c r="E388" s="40">
        <v>269468896</v>
      </c>
      <c r="F388" s="40">
        <v>500000000</v>
      </c>
      <c r="G388" s="40">
        <v>1100000000.04</v>
      </c>
    </row>
    <row r="389" spans="1:7" ht="16.5" customHeight="1" x14ac:dyDescent="0.2">
      <c r="A389" s="36">
        <v>2</v>
      </c>
      <c r="B389" s="37" t="s">
        <v>5572</v>
      </c>
      <c r="C389" s="38" t="s">
        <v>5422</v>
      </c>
      <c r="D389" s="39">
        <v>0</v>
      </c>
      <c r="E389" s="39">
        <v>0</v>
      </c>
      <c r="F389" s="40">
        <v>5500000000</v>
      </c>
      <c r="G389" s="39">
        <v>0</v>
      </c>
    </row>
    <row r="390" spans="1:7" ht="16.5" customHeight="1" x14ac:dyDescent="0.2">
      <c r="A390" s="41" t="s">
        <v>54</v>
      </c>
      <c r="B390" s="41"/>
      <c r="C390" s="41"/>
      <c r="D390" s="43">
        <v>423362000</v>
      </c>
      <c r="E390" s="43">
        <v>269468896</v>
      </c>
      <c r="F390" s="43">
        <v>6000000000</v>
      </c>
      <c r="G390" s="43">
        <v>1100000000.04</v>
      </c>
    </row>
    <row r="391" spans="1:7" ht="16.5" customHeight="1" x14ac:dyDescent="0.2">
      <c r="A391" s="33">
        <v>77</v>
      </c>
      <c r="B391" s="34" t="s">
        <v>4856</v>
      </c>
      <c r="C391" s="35" t="s">
        <v>4600</v>
      </c>
      <c r="D391" s="35"/>
      <c r="E391" s="35"/>
      <c r="F391" s="35"/>
      <c r="G391" s="35"/>
    </row>
    <row r="392" spans="1:7" ht="16.5" customHeight="1" x14ac:dyDescent="0.2">
      <c r="A392" s="36">
        <v>1</v>
      </c>
      <c r="B392" s="37" t="s">
        <v>5513</v>
      </c>
      <c r="C392" s="38" t="s">
        <v>5363</v>
      </c>
      <c r="D392" s="40">
        <v>230000000</v>
      </c>
      <c r="E392" s="39">
        <v>0</v>
      </c>
      <c r="F392" s="40">
        <v>559599496</v>
      </c>
      <c r="G392" s="40">
        <v>350000000</v>
      </c>
    </row>
    <row r="393" spans="1:7" ht="16.5" customHeight="1" x14ac:dyDescent="0.2">
      <c r="A393" s="41" t="s">
        <v>54</v>
      </c>
      <c r="B393" s="41"/>
      <c r="C393" s="41"/>
      <c r="D393" s="43">
        <v>230000000</v>
      </c>
      <c r="E393" s="42">
        <v>0</v>
      </c>
      <c r="F393" s="43">
        <v>559599496</v>
      </c>
      <c r="G393" s="43">
        <v>350000000</v>
      </c>
    </row>
    <row r="394" spans="1:7" ht="16.5" customHeight="1" x14ac:dyDescent="0.2">
      <c r="A394" s="33">
        <v>79</v>
      </c>
      <c r="B394" s="34" t="s">
        <v>4753</v>
      </c>
      <c r="C394" s="35" t="s">
        <v>4507</v>
      </c>
      <c r="D394" s="35"/>
      <c r="E394" s="35"/>
      <c r="F394" s="35"/>
      <c r="G394" s="35"/>
    </row>
    <row r="395" spans="1:7" ht="16.5" customHeight="1" x14ac:dyDescent="0.2">
      <c r="A395" s="36">
        <v>1</v>
      </c>
      <c r="B395" s="37" t="s">
        <v>5441</v>
      </c>
      <c r="C395" s="38" t="s">
        <v>5291</v>
      </c>
      <c r="D395" s="39">
        <v>0</v>
      </c>
      <c r="E395" s="40">
        <v>12855000</v>
      </c>
      <c r="F395" s="39">
        <v>0</v>
      </c>
      <c r="G395" s="40">
        <v>90000000</v>
      </c>
    </row>
    <row r="396" spans="1:7" ht="16.5" customHeight="1" x14ac:dyDescent="0.2">
      <c r="A396" s="36">
        <v>2</v>
      </c>
      <c r="B396" s="37" t="s">
        <v>5482</v>
      </c>
      <c r="C396" s="38" t="s">
        <v>5332</v>
      </c>
      <c r="D396" s="40">
        <v>35962732.509999998</v>
      </c>
      <c r="E396" s="39">
        <v>0</v>
      </c>
      <c r="F396" s="40">
        <v>147970000</v>
      </c>
      <c r="G396" s="40">
        <v>99600000</v>
      </c>
    </row>
    <row r="397" spans="1:7" ht="16.5" customHeight="1" x14ac:dyDescent="0.2">
      <c r="A397" s="36">
        <v>3</v>
      </c>
      <c r="B397" s="37" t="s">
        <v>5425</v>
      </c>
      <c r="C397" s="38" t="s">
        <v>5275</v>
      </c>
      <c r="D397" s="40">
        <v>60000</v>
      </c>
      <c r="E397" s="39">
        <v>0</v>
      </c>
      <c r="F397" s="40">
        <v>30000</v>
      </c>
      <c r="G397" s="40">
        <v>110400000</v>
      </c>
    </row>
    <row r="398" spans="1:7" ht="16.5" customHeight="1" x14ac:dyDescent="0.2">
      <c r="A398" s="41" t="s">
        <v>54</v>
      </c>
      <c r="B398" s="41"/>
      <c r="C398" s="41"/>
      <c r="D398" s="43">
        <v>36022732.509999998</v>
      </c>
      <c r="E398" s="43">
        <v>12855000</v>
      </c>
      <c r="F398" s="43">
        <v>148000000</v>
      </c>
      <c r="G398" s="43">
        <v>300000000</v>
      </c>
    </row>
    <row r="399" spans="1:7" ht="16.5" customHeight="1" x14ac:dyDescent="0.2">
      <c r="A399" s="33">
        <v>80</v>
      </c>
      <c r="B399" s="34" t="s">
        <v>4939</v>
      </c>
      <c r="C399" s="35" t="s">
        <v>4676</v>
      </c>
      <c r="D399" s="35"/>
      <c r="E399" s="35"/>
      <c r="F399" s="35"/>
      <c r="G399" s="35"/>
    </row>
    <row r="400" spans="1:7" ht="16.5" customHeight="1" x14ac:dyDescent="0.2">
      <c r="A400" s="36">
        <v>1</v>
      </c>
      <c r="B400" s="37" t="s">
        <v>5428</v>
      </c>
      <c r="C400" s="38" t="s">
        <v>5278</v>
      </c>
      <c r="D400" s="39">
        <v>0</v>
      </c>
      <c r="E400" s="40">
        <v>276270258</v>
      </c>
      <c r="F400" s="40">
        <v>256000000</v>
      </c>
      <c r="G400" s="40">
        <v>256000000</v>
      </c>
    </row>
    <row r="401" spans="1:7" ht="16.5" customHeight="1" x14ac:dyDescent="0.2">
      <c r="A401" s="36">
        <v>2</v>
      </c>
      <c r="B401" s="37" t="s">
        <v>5573</v>
      </c>
      <c r="C401" s="38" t="s">
        <v>5423</v>
      </c>
      <c r="D401" s="39">
        <v>0</v>
      </c>
      <c r="E401" s="39">
        <v>0</v>
      </c>
      <c r="F401" s="40">
        <v>590000000</v>
      </c>
      <c r="G401" s="40">
        <v>590000000</v>
      </c>
    </row>
    <row r="402" spans="1:7" ht="16.5" customHeight="1" x14ac:dyDescent="0.2">
      <c r="A402" s="41" t="s">
        <v>54</v>
      </c>
      <c r="B402" s="41"/>
      <c r="C402" s="41"/>
      <c r="D402" s="42">
        <v>0</v>
      </c>
      <c r="E402" s="43">
        <v>276270258</v>
      </c>
      <c r="F402" s="43">
        <v>846000000</v>
      </c>
      <c r="G402" s="43">
        <v>846000000</v>
      </c>
    </row>
    <row r="403" spans="1:7" ht="16.5" customHeight="1" x14ac:dyDescent="0.2">
      <c r="A403" s="33">
        <v>81</v>
      </c>
      <c r="B403" s="34" t="s">
        <v>4823</v>
      </c>
      <c r="C403" s="35" t="s">
        <v>4571</v>
      </c>
      <c r="D403" s="35"/>
      <c r="E403" s="35"/>
      <c r="F403" s="35"/>
      <c r="G403" s="35"/>
    </row>
    <row r="404" spans="1:7" ht="16.5" customHeight="1" x14ac:dyDescent="0.2">
      <c r="A404" s="36">
        <v>1</v>
      </c>
      <c r="B404" s="37" t="s">
        <v>5441</v>
      </c>
      <c r="C404" s="38" t="s">
        <v>5291</v>
      </c>
      <c r="D404" s="39">
        <v>0</v>
      </c>
      <c r="E404" s="39">
        <v>0</v>
      </c>
      <c r="F404" s="40">
        <v>1821000</v>
      </c>
      <c r="G404" s="40">
        <v>511000</v>
      </c>
    </row>
    <row r="405" spans="1:7" ht="16.5" customHeight="1" x14ac:dyDescent="0.2">
      <c r="A405" s="41" t="s">
        <v>54</v>
      </c>
      <c r="B405" s="41"/>
      <c r="C405" s="41"/>
      <c r="D405" s="42">
        <v>0</v>
      </c>
      <c r="E405" s="42">
        <v>0</v>
      </c>
      <c r="F405" s="43">
        <v>1821000</v>
      </c>
      <c r="G405" s="43">
        <v>511000</v>
      </c>
    </row>
    <row r="406" spans="1:7" ht="16.5" customHeight="1" x14ac:dyDescent="0.2">
      <c r="A406" s="33">
        <v>82</v>
      </c>
      <c r="B406" s="34" t="s">
        <v>4936</v>
      </c>
      <c r="C406" s="35" t="s">
        <v>4673</v>
      </c>
      <c r="D406" s="35"/>
      <c r="E406" s="35"/>
      <c r="F406" s="35"/>
      <c r="G406" s="35"/>
    </row>
    <row r="407" spans="1:7" ht="16.5" customHeight="1" x14ac:dyDescent="0.2">
      <c r="A407" s="36">
        <v>1</v>
      </c>
      <c r="B407" s="37" t="s">
        <v>5474</v>
      </c>
      <c r="C407" s="38" t="s">
        <v>5324</v>
      </c>
      <c r="D407" s="40">
        <v>1800000000</v>
      </c>
      <c r="E407" s="39">
        <v>0</v>
      </c>
      <c r="F407" s="40">
        <v>1250000000</v>
      </c>
      <c r="G407" s="40">
        <v>2500000000</v>
      </c>
    </row>
    <row r="408" spans="1:7" ht="16.5" customHeight="1" x14ac:dyDescent="0.2">
      <c r="A408" s="41" t="s">
        <v>54</v>
      </c>
      <c r="B408" s="41"/>
      <c r="C408" s="41"/>
      <c r="D408" s="43">
        <v>1800000000</v>
      </c>
      <c r="E408" s="42">
        <v>0</v>
      </c>
      <c r="F408" s="43">
        <v>1250000000</v>
      </c>
      <c r="G408" s="43">
        <v>2500000000</v>
      </c>
    </row>
    <row r="409" spans="1:7" ht="16.5" customHeight="1" x14ac:dyDescent="0.2">
      <c r="A409" s="33">
        <v>83</v>
      </c>
      <c r="B409" s="34" t="s">
        <v>4846</v>
      </c>
      <c r="C409" s="35" t="s">
        <v>4591</v>
      </c>
      <c r="D409" s="35"/>
      <c r="E409" s="35"/>
      <c r="F409" s="35"/>
      <c r="G409" s="35"/>
    </row>
    <row r="410" spans="1:7" ht="16.5" customHeight="1" x14ac:dyDescent="0.2">
      <c r="A410" s="36">
        <v>1</v>
      </c>
      <c r="B410" s="37" t="s">
        <v>5513</v>
      </c>
      <c r="C410" s="38" t="s">
        <v>5363</v>
      </c>
      <c r="D410" s="39">
        <v>0</v>
      </c>
      <c r="E410" s="39">
        <v>0</v>
      </c>
      <c r="F410" s="40">
        <v>40000000</v>
      </c>
      <c r="G410" s="40">
        <v>40000000</v>
      </c>
    </row>
    <row r="411" spans="1:7" ht="16.5" customHeight="1" x14ac:dyDescent="0.2">
      <c r="A411" s="41" t="s">
        <v>54</v>
      </c>
      <c r="B411" s="41"/>
      <c r="C411" s="41"/>
      <c r="D411" s="42">
        <v>0</v>
      </c>
      <c r="E411" s="42">
        <v>0</v>
      </c>
      <c r="F411" s="43">
        <v>40000000</v>
      </c>
      <c r="G411" s="43">
        <v>40000000</v>
      </c>
    </row>
    <row r="412" spans="1:7" ht="16.5" customHeight="1" x14ac:dyDescent="0.2">
      <c r="A412" s="33">
        <v>84</v>
      </c>
      <c r="B412" s="34" t="s">
        <v>4908</v>
      </c>
      <c r="C412" s="35" t="s">
        <v>4648</v>
      </c>
      <c r="D412" s="35"/>
      <c r="E412" s="35"/>
      <c r="F412" s="35"/>
      <c r="G412" s="35"/>
    </row>
    <row r="413" spans="1:7" ht="16.5" customHeight="1" x14ac:dyDescent="0.2">
      <c r="A413" s="36">
        <v>1</v>
      </c>
      <c r="B413" s="37" t="s">
        <v>5428</v>
      </c>
      <c r="C413" s="38" t="s">
        <v>5278</v>
      </c>
      <c r="D413" s="39">
        <v>0</v>
      </c>
      <c r="E413" s="39">
        <v>0</v>
      </c>
      <c r="F413" s="40">
        <v>13500000</v>
      </c>
      <c r="G413" s="40">
        <v>13500000</v>
      </c>
    </row>
    <row r="414" spans="1:7" ht="16.5" customHeight="1" x14ac:dyDescent="0.2">
      <c r="A414" s="41" t="s">
        <v>54</v>
      </c>
      <c r="B414" s="41"/>
      <c r="C414" s="41"/>
      <c r="D414" s="42">
        <v>0</v>
      </c>
      <c r="E414" s="42">
        <v>0</v>
      </c>
      <c r="F414" s="43">
        <v>13500000</v>
      </c>
      <c r="G414" s="43">
        <v>13500000</v>
      </c>
    </row>
    <row r="415" spans="1:7" ht="16.5" customHeight="1" x14ac:dyDescent="0.2">
      <c r="A415" s="33">
        <v>85</v>
      </c>
      <c r="B415" s="34" t="s">
        <v>4946</v>
      </c>
      <c r="C415" s="35" t="s">
        <v>4683</v>
      </c>
      <c r="D415" s="35"/>
      <c r="E415" s="35"/>
      <c r="F415" s="35"/>
      <c r="G415" s="35"/>
    </row>
    <row r="416" spans="1:7" ht="16.5" customHeight="1" x14ac:dyDescent="0.2">
      <c r="A416" s="36">
        <v>1</v>
      </c>
      <c r="B416" s="37" t="s">
        <v>5443</v>
      </c>
      <c r="C416" s="38" t="s">
        <v>5293</v>
      </c>
      <c r="D416" s="39">
        <v>0</v>
      </c>
      <c r="E416" s="39">
        <v>0</v>
      </c>
      <c r="F416" s="39">
        <v>0</v>
      </c>
      <c r="G416" s="40">
        <v>100000000</v>
      </c>
    </row>
    <row r="417" spans="1:7" ht="16.5" customHeight="1" x14ac:dyDescent="0.2">
      <c r="A417" s="41" t="s">
        <v>54</v>
      </c>
      <c r="B417" s="41"/>
      <c r="C417" s="41"/>
      <c r="D417" s="42">
        <v>0</v>
      </c>
      <c r="E417" s="42">
        <v>0</v>
      </c>
      <c r="F417" s="42">
        <v>0</v>
      </c>
      <c r="G417" s="43">
        <v>100000000</v>
      </c>
    </row>
    <row r="418" spans="1:7" ht="16.5" customHeight="1" x14ac:dyDescent="0.2">
      <c r="A418" s="33">
        <v>86</v>
      </c>
      <c r="B418" s="34" t="s">
        <v>4741</v>
      </c>
      <c r="C418" s="35" t="s">
        <v>4495</v>
      </c>
      <c r="D418" s="35"/>
      <c r="E418" s="35"/>
      <c r="F418" s="35"/>
      <c r="G418" s="35"/>
    </row>
    <row r="419" spans="1:7" ht="16.5" customHeight="1" x14ac:dyDescent="0.2">
      <c r="A419" s="36">
        <v>1</v>
      </c>
      <c r="B419" s="37" t="s">
        <v>5574</v>
      </c>
      <c r="C419" s="38" t="s">
        <v>5424</v>
      </c>
      <c r="D419" s="39">
        <v>0</v>
      </c>
      <c r="E419" s="39">
        <v>0</v>
      </c>
      <c r="F419" s="39">
        <v>0</v>
      </c>
      <c r="G419" s="40">
        <v>500000</v>
      </c>
    </row>
    <row r="420" spans="1:7" ht="16.5" customHeight="1" x14ac:dyDescent="0.2">
      <c r="A420" s="41" t="s">
        <v>54</v>
      </c>
      <c r="B420" s="41"/>
      <c r="C420" s="41"/>
      <c r="D420" s="42">
        <v>0</v>
      </c>
      <c r="E420" s="42">
        <v>0</v>
      </c>
      <c r="F420" s="42">
        <v>0</v>
      </c>
      <c r="G420" s="43">
        <v>500000</v>
      </c>
    </row>
    <row r="421" spans="1:7" ht="16.5" customHeight="1" x14ac:dyDescent="0.2">
      <c r="A421" s="33">
        <v>87</v>
      </c>
      <c r="B421" s="34" t="s">
        <v>4948</v>
      </c>
      <c r="C421" s="35" t="s">
        <v>4685</v>
      </c>
      <c r="D421" s="35"/>
      <c r="E421" s="35"/>
      <c r="F421" s="35"/>
      <c r="G421" s="35"/>
    </row>
    <row r="422" spans="1:7" ht="16.5" customHeight="1" x14ac:dyDescent="0.2">
      <c r="A422" s="36">
        <v>1</v>
      </c>
      <c r="B422" s="37" t="s">
        <v>5428</v>
      </c>
      <c r="C422" s="38" t="s">
        <v>5278</v>
      </c>
      <c r="D422" s="39">
        <v>0</v>
      </c>
      <c r="E422" s="39">
        <v>0</v>
      </c>
      <c r="F422" s="39">
        <v>0</v>
      </c>
      <c r="G422" s="40">
        <v>3076875000</v>
      </c>
    </row>
    <row r="423" spans="1:7" ht="16.5" customHeight="1" x14ac:dyDescent="0.2">
      <c r="A423" s="41" t="s">
        <v>54</v>
      </c>
      <c r="B423" s="41"/>
      <c r="C423" s="41"/>
      <c r="D423" s="42">
        <v>0</v>
      </c>
      <c r="E423" s="42">
        <v>0</v>
      </c>
      <c r="F423" s="42">
        <v>0</v>
      </c>
      <c r="G423" s="43">
        <v>3076875000</v>
      </c>
    </row>
    <row r="424" spans="1:7" ht="16.5" customHeight="1" x14ac:dyDescent="0.2">
      <c r="A424" s="41" t="s">
        <v>4398</v>
      </c>
      <c r="B424" s="41"/>
      <c r="C424" s="41"/>
      <c r="D424" s="45">
        <v>85355404736.160004</v>
      </c>
      <c r="E424" s="45">
        <v>59950252755.110001</v>
      </c>
      <c r="F424" s="45">
        <v>174873305525.32001</v>
      </c>
      <c r="G424" s="45">
        <v>191638387000</v>
      </c>
    </row>
  </sheetData>
  <mergeCells count="4">
    <mergeCell ref="A1:G1"/>
    <mergeCell ref="A2:G2"/>
    <mergeCell ref="D3:E3"/>
    <mergeCell ref="F3:G3"/>
  </mergeCells>
  <pageMargins left="0.70866141732283472" right="0.70866141732283472" top="0.74803149606299213" bottom="0.74803149606299213" header="0.31496062992125984" footer="0.31496062992125984"/>
  <pageSetup paperSize="9" scale="97" fitToHeight="0" orientation="landscape" horizontalDpi="4294967295" verticalDpi="4294967295"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topLeftCell="A38" workbookViewId="0">
      <selection activeCell="E3" sqref="E3:F3"/>
    </sheetView>
  </sheetViews>
  <sheetFormatPr defaultColWidth="15.5703125" defaultRowHeight="12.75" x14ac:dyDescent="0.2"/>
  <cols>
    <col min="1" max="1" width="13.140625" style="136" bestFit="1" customWidth="1"/>
    <col min="2" max="2" width="54.5703125" style="80" customWidth="1"/>
    <col min="3" max="6" width="18.42578125" style="80" bestFit="1" customWidth="1"/>
    <col min="7" max="16384" width="15.5703125" style="80"/>
  </cols>
  <sheetData>
    <row r="1" spans="1:6" x14ac:dyDescent="0.2">
      <c r="A1" s="227" t="s">
        <v>4417</v>
      </c>
      <c r="B1" s="227"/>
      <c r="C1" s="227"/>
      <c r="D1" s="227"/>
      <c r="E1" s="227"/>
      <c r="F1" s="227"/>
    </row>
    <row r="2" spans="1:6" x14ac:dyDescent="0.2">
      <c r="A2" s="230" t="s">
        <v>5575</v>
      </c>
      <c r="B2" s="230"/>
      <c r="C2" s="230"/>
      <c r="D2" s="230"/>
      <c r="E2" s="230"/>
      <c r="F2" s="230"/>
    </row>
    <row r="3" spans="1:6" ht="25.5" customHeight="1" x14ac:dyDescent="0.2">
      <c r="A3" s="125" t="s">
        <v>4966</v>
      </c>
      <c r="B3" s="126" t="s">
        <v>4967</v>
      </c>
      <c r="C3" s="231" t="s">
        <v>6</v>
      </c>
      <c r="D3" s="232"/>
      <c r="E3" s="231" t="s">
        <v>4968</v>
      </c>
      <c r="F3" s="232"/>
    </row>
    <row r="4" spans="1:6" x14ac:dyDescent="0.2">
      <c r="A4" s="125"/>
      <c r="B4" s="126"/>
      <c r="C4" s="126" t="s">
        <v>5576</v>
      </c>
      <c r="D4" s="126" t="s">
        <v>4998</v>
      </c>
      <c r="E4" s="126">
        <v>2021</v>
      </c>
      <c r="F4" s="126" t="s">
        <v>4970</v>
      </c>
    </row>
    <row r="5" spans="1:6" ht="17.25" customHeight="1" x14ac:dyDescent="0.2">
      <c r="A5" s="127" t="s">
        <v>5251</v>
      </c>
      <c r="B5" s="128" t="s">
        <v>5007</v>
      </c>
      <c r="C5" s="129"/>
      <c r="D5" s="129"/>
      <c r="E5" s="129"/>
      <c r="F5" s="129"/>
    </row>
    <row r="6" spans="1:6" x14ac:dyDescent="0.2">
      <c r="A6" s="130" t="s">
        <v>4755</v>
      </c>
      <c r="B6" s="131" t="s">
        <v>4509</v>
      </c>
      <c r="C6" s="132">
        <v>0</v>
      </c>
      <c r="D6" s="132">
        <v>0</v>
      </c>
      <c r="E6" s="133">
        <v>401000</v>
      </c>
      <c r="F6" s="132">
        <v>0</v>
      </c>
    </row>
    <row r="7" spans="1:6" x14ac:dyDescent="0.2">
      <c r="A7" s="130" t="s">
        <v>4759</v>
      </c>
      <c r="B7" s="131" t="s">
        <v>4513</v>
      </c>
      <c r="C7" s="133">
        <v>874500</v>
      </c>
      <c r="D7" s="133">
        <v>394000</v>
      </c>
      <c r="E7" s="133">
        <v>1100000</v>
      </c>
      <c r="F7" s="133">
        <v>1653000</v>
      </c>
    </row>
    <row r="8" spans="1:6" x14ac:dyDescent="0.2">
      <c r="A8" s="130" t="s">
        <v>4762</v>
      </c>
      <c r="B8" s="131" t="s">
        <v>4516</v>
      </c>
      <c r="C8" s="133">
        <v>179000</v>
      </c>
      <c r="D8" s="133">
        <v>269000</v>
      </c>
      <c r="E8" s="133">
        <v>462000</v>
      </c>
      <c r="F8" s="133">
        <v>424000</v>
      </c>
    </row>
    <row r="9" spans="1:6" x14ac:dyDescent="0.2">
      <c r="A9" s="130" t="s">
        <v>4764</v>
      </c>
      <c r="B9" s="131" t="s">
        <v>4518</v>
      </c>
      <c r="C9" s="133">
        <v>1492000</v>
      </c>
      <c r="D9" s="133">
        <v>1292000</v>
      </c>
      <c r="E9" s="133">
        <v>4141000</v>
      </c>
      <c r="F9" s="133">
        <v>5000000</v>
      </c>
    </row>
    <row r="10" spans="1:6" x14ac:dyDescent="0.2">
      <c r="A10" s="130" t="s">
        <v>4766</v>
      </c>
      <c r="B10" s="131" t="s">
        <v>4520</v>
      </c>
      <c r="C10" s="133">
        <v>3335500</v>
      </c>
      <c r="D10" s="133">
        <v>2885000</v>
      </c>
      <c r="E10" s="133">
        <v>3688000</v>
      </c>
      <c r="F10" s="133">
        <v>6863000</v>
      </c>
    </row>
    <row r="11" spans="1:6" x14ac:dyDescent="0.2">
      <c r="A11" s="130" t="s">
        <v>4769</v>
      </c>
      <c r="B11" s="131" t="s">
        <v>4523</v>
      </c>
      <c r="C11" s="133">
        <v>2200000</v>
      </c>
      <c r="D11" s="133">
        <v>1330000</v>
      </c>
      <c r="E11" s="132">
        <v>0</v>
      </c>
      <c r="F11" s="133">
        <v>4694000</v>
      </c>
    </row>
    <row r="12" spans="1:6" x14ac:dyDescent="0.2">
      <c r="A12" s="130" t="s">
        <v>4773</v>
      </c>
      <c r="B12" s="131" t="s">
        <v>4525</v>
      </c>
      <c r="C12" s="132">
        <v>0</v>
      </c>
      <c r="D12" s="132">
        <v>0</v>
      </c>
      <c r="E12" s="133">
        <v>2250000</v>
      </c>
      <c r="F12" s="133">
        <v>2250000</v>
      </c>
    </row>
    <row r="13" spans="1:6" x14ac:dyDescent="0.2">
      <c r="A13" s="130" t="s">
        <v>4774</v>
      </c>
      <c r="B13" s="131" t="s">
        <v>4526</v>
      </c>
      <c r="C13" s="133">
        <v>110000</v>
      </c>
      <c r="D13" s="132">
        <v>0</v>
      </c>
      <c r="E13" s="133">
        <v>311000</v>
      </c>
      <c r="F13" s="133">
        <v>306000</v>
      </c>
    </row>
    <row r="14" spans="1:6" ht="14.25" customHeight="1" x14ac:dyDescent="0.2">
      <c r="A14" s="130" t="s">
        <v>4781</v>
      </c>
      <c r="B14" s="131" t="s">
        <v>4531</v>
      </c>
      <c r="C14" s="132">
        <v>0</v>
      </c>
      <c r="D14" s="132">
        <v>0</v>
      </c>
      <c r="E14" s="133">
        <v>2501000</v>
      </c>
      <c r="F14" s="133">
        <v>1251000</v>
      </c>
    </row>
    <row r="15" spans="1:6" x14ac:dyDescent="0.2">
      <c r="A15" s="130" t="s">
        <v>4794</v>
      </c>
      <c r="B15" s="131" t="s">
        <v>4544</v>
      </c>
      <c r="C15" s="133">
        <v>840000</v>
      </c>
      <c r="D15" s="133">
        <v>640000</v>
      </c>
      <c r="E15" s="133">
        <v>8000000</v>
      </c>
      <c r="F15" s="133">
        <v>2835000</v>
      </c>
    </row>
    <row r="16" spans="1:6" x14ac:dyDescent="0.2">
      <c r="A16" s="130" t="s">
        <v>4798</v>
      </c>
      <c r="B16" s="131" t="s">
        <v>4547</v>
      </c>
      <c r="C16" s="133">
        <v>65765213.390000001</v>
      </c>
      <c r="D16" s="133">
        <v>53460073</v>
      </c>
      <c r="E16" s="133">
        <v>122592000</v>
      </c>
      <c r="F16" s="133">
        <v>122592000</v>
      </c>
    </row>
    <row r="17" spans="1:6" ht="19.5" customHeight="1" x14ac:dyDescent="0.2">
      <c r="A17" s="130" t="s">
        <v>4946</v>
      </c>
      <c r="B17" s="131" t="s">
        <v>4683</v>
      </c>
      <c r="C17" s="132">
        <v>0</v>
      </c>
      <c r="D17" s="132">
        <v>0</v>
      </c>
      <c r="E17" s="132">
        <v>0</v>
      </c>
      <c r="F17" s="133">
        <v>100000000</v>
      </c>
    </row>
    <row r="18" spans="1:6" ht="16.5" customHeight="1" x14ac:dyDescent="0.2">
      <c r="A18" s="130" t="s">
        <v>4803</v>
      </c>
      <c r="B18" s="131" t="s">
        <v>4552</v>
      </c>
      <c r="C18" s="132">
        <v>0</v>
      </c>
      <c r="D18" s="132">
        <v>0</v>
      </c>
      <c r="E18" s="133">
        <v>103000</v>
      </c>
      <c r="F18" s="133">
        <v>52000</v>
      </c>
    </row>
    <row r="19" spans="1:6" ht="16.5" customHeight="1" x14ac:dyDescent="0.2">
      <c r="A19" s="130" t="s">
        <v>4813</v>
      </c>
      <c r="B19" s="131" t="s">
        <v>4562</v>
      </c>
      <c r="C19" s="133">
        <v>17300</v>
      </c>
      <c r="D19" s="132">
        <v>0</v>
      </c>
      <c r="E19" s="133">
        <v>84000</v>
      </c>
      <c r="F19" s="133">
        <v>84000</v>
      </c>
    </row>
    <row r="20" spans="1:6" ht="16.5" customHeight="1" x14ac:dyDescent="0.2">
      <c r="A20" s="130" t="s">
        <v>4815</v>
      </c>
      <c r="B20" s="131" t="s">
        <v>4564</v>
      </c>
      <c r="C20" s="133">
        <v>830000</v>
      </c>
      <c r="D20" s="132">
        <v>0</v>
      </c>
      <c r="E20" s="133">
        <v>1100000</v>
      </c>
      <c r="F20" s="132">
        <v>0</v>
      </c>
    </row>
    <row r="21" spans="1:6" ht="15" customHeight="1" x14ac:dyDescent="0.2">
      <c r="A21" s="130" t="s">
        <v>4915</v>
      </c>
      <c r="B21" s="131" t="s">
        <v>4654</v>
      </c>
      <c r="C21" s="133">
        <v>9750000</v>
      </c>
      <c r="D21" s="133">
        <v>320000</v>
      </c>
      <c r="E21" s="133">
        <v>1230000</v>
      </c>
      <c r="F21" s="133">
        <v>1440000</v>
      </c>
    </row>
    <row r="22" spans="1:6" x14ac:dyDescent="0.2">
      <c r="A22" s="127" t="s">
        <v>4365</v>
      </c>
      <c r="B22" s="128" t="s">
        <v>5011</v>
      </c>
      <c r="C22" s="129"/>
      <c r="D22" s="129"/>
      <c r="E22" s="129"/>
      <c r="F22" s="129"/>
    </row>
    <row r="23" spans="1:6" ht="19.5" customHeight="1" x14ac:dyDescent="0.2">
      <c r="A23" s="130" t="s">
        <v>4922</v>
      </c>
      <c r="B23" s="131" t="s">
        <v>4660</v>
      </c>
      <c r="C23" s="133">
        <v>55259400</v>
      </c>
      <c r="D23" s="133">
        <v>60229300</v>
      </c>
      <c r="E23" s="133">
        <v>250000000</v>
      </c>
      <c r="F23" s="133">
        <v>850000000</v>
      </c>
    </row>
    <row r="24" spans="1:6" ht="14.25" customHeight="1" x14ac:dyDescent="0.2">
      <c r="A24" s="130" t="s">
        <v>4820</v>
      </c>
      <c r="B24" s="131" t="s">
        <v>4568</v>
      </c>
      <c r="C24" s="133">
        <v>231000</v>
      </c>
      <c r="D24" s="133">
        <v>82400</v>
      </c>
      <c r="E24" s="132">
        <v>0</v>
      </c>
      <c r="F24" s="133">
        <v>400000</v>
      </c>
    </row>
    <row r="25" spans="1:6" ht="15.75" customHeight="1" x14ac:dyDescent="0.2">
      <c r="A25" s="130" t="s">
        <v>4823</v>
      </c>
      <c r="B25" s="131" t="s">
        <v>4571</v>
      </c>
      <c r="C25" s="132">
        <v>0</v>
      </c>
      <c r="D25" s="132">
        <v>0</v>
      </c>
      <c r="E25" s="133">
        <v>1821000</v>
      </c>
      <c r="F25" s="133">
        <v>511000</v>
      </c>
    </row>
    <row r="26" spans="1:6" x14ac:dyDescent="0.2">
      <c r="A26" s="130" t="s">
        <v>4826</v>
      </c>
      <c r="B26" s="131" t="s">
        <v>4574</v>
      </c>
      <c r="C26" s="133">
        <v>13333511</v>
      </c>
      <c r="D26" s="132">
        <v>0</v>
      </c>
      <c r="E26" s="133">
        <v>29040000</v>
      </c>
      <c r="F26" s="133">
        <v>39400000</v>
      </c>
    </row>
    <row r="27" spans="1:6" ht="33" customHeight="1" x14ac:dyDescent="0.2">
      <c r="A27" s="130" t="s">
        <v>4763</v>
      </c>
      <c r="B27" s="131" t="s">
        <v>4517</v>
      </c>
      <c r="C27" s="133">
        <v>4900000</v>
      </c>
      <c r="D27" s="133">
        <v>326125000</v>
      </c>
      <c r="E27" s="133">
        <v>10001000</v>
      </c>
      <c r="F27" s="133">
        <v>422400000</v>
      </c>
    </row>
    <row r="28" spans="1:6" x14ac:dyDescent="0.2">
      <c r="A28" s="130" t="s">
        <v>4399</v>
      </c>
      <c r="B28" s="131" t="s">
        <v>4380</v>
      </c>
      <c r="C28" s="133">
        <v>350463944.48000002</v>
      </c>
      <c r="D28" s="133">
        <v>233095508.46000001</v>
      </c>
      <c r="E28" s="133">
        <v>293500000</v>
      </c>
      <c r="F28" s="133">
        <v>330200000</v>
      </c>
    </row>
    <row r="29" spans="1:6" x14ac:dyDescent="0.2">
      <c r="A29" s="130" t="s">
        <v>4834</v>
      </c>
      <c r="B29" s="131" t="s">
        <v>4582</v>
      </c>
      <c r="C29" s="133">
        <v>14196317355.610001</v>
      </c>
      <c r="D29" s="133">
        <v>13624555364.440001</v>
      </c>
      <c r="E29" s="133">
        <v>23154209400.220001</v>
      </c>
      <c r="F29" s="133">
        <v>21512205000</v>
      </c>
    </row>
    <row r="30" spans="1:6" x14ac:dyDescent="0.2">
      <c r="A30" s="130" t="s">
        <v>4777</v>
      </c>
      <c r="B30" s="131" t="s">
        <v>4529</v>
      </c>
      <c r="C30" s="133">
        <v>142266245.00999999</v>
      </c>
      <c r="D30" s="133">
        <v>153700979.15000001</v>
      </c>
      <c r="E30" s="133">
        <v>100000000</v>
      </c>
      <c r="F30" s="133">
        <v>294426000</v>
      </c>
    </row>
    <row r="31" spans="1:6" x14ac:dyDescent="0.2">
      <c r="A31" s="130" t="s">
        <v>4808</v>
      </c>
      <c r="B31" s="131" t="s">
        <v>4557</v>
      </c>
      <c r="C31" s="133">
        <v>571165.66</v>
      </c>
      <c r="D31" s="132">
        <v>0</v>
      </c>
      <c r="E31" s="133">
        <v>2433000</v>
      </c>
      <c r="F31" s="133">
        <v>2433000</v>
      </c>
    </row>
    <row r="32" spans="1:6" ht="39" customHeight="1" x14ac:dyDescent="0.2">
      <c r="A32" s="229" t="s">
        <v>5039</v>
      </c>
      <c r="B32" s="229"/>
      <c r="C32" s="229"/>
      <c r="D32" s="229"/>
      <c r="E32" s="229"/>
      <c r="F32" s="229"/>
    </row>
    <row r="33" spans="1:6" x14ac:dyDescent="0.2">
      <c r="A33" s="130" t="s">
        <v>4812</v>
      </c>
      <c r="B33" s="131" t="s">
        <v>4561</v>
      </c>
      <c r="C33" s="132">
        <v>0</v>
      </c>
      <c r="D33" s="132">
        <v>0</v>
      </c>
      <c r="E33" s="133">
        <v>66024000</v>
      </c>
      <c r="F33" s="133">
        <v>72000000</v>
      </c>
    </row>
    <row r="34" spans="1:6" x14ac:dyDescent="0.2">
      <c r="A34" s="130" t="s">
        <v>4835</v>
      </c>
      <c r="B34" s="131" t="s">
        <v>4583</v>
      </c>
      <c r="C34" s="133">
        <v>53001268.359999999</v>
      </c>
      <c r="D34" s="133">
        <v>95083170.909999996</v>
      </c>
      <c r="E34" s="133">
        <v>127484000</v>
      </c>
      <c r="F34" s="133">
        <v>200000000</v>
      </c>
    </row>
    <row r="35" spans="1:6" x14ac:dyDescent="0.2">
      <c r="A35" s="130" t="s">
        <v>4837</v>
      </c>
      <c r="B35" s="131" t="s">
        <v>4585</v>
      </c>
      <c r="C35" s="133">
        <v>600100</v>
      </c>
      <c r="D35" s="133">
        <v>131250</v>
      </c>
      <c r="E35" s="133">
        <v>10616000</v>
      </c>
      <c r="F35" s="133">
        <v>6460000</v>
      </c>
    </row>
    <row r="36" spans="1:6" x14ac:dyDescent="0.2">
      <c r="A36" s="130" t="s">
        <v>5023</v>
      </c>
      <c r="B36" s="131" t="s">
        <v>4976</v>
      </c>
      <c r="C36" s="133">
        <v>423362000</v>
      </c>
      <c r="D36" s="133">
        <v>269468896</v>
      </c>
      <c r="E36" s="133">
        <v>500000000</v>
      </c>
      <c r="F36" s="133">
        <v>1100000000.04</v>
      </c>
    </row>
    <row r="37" spans="1:6" x14ac:dyDescent="0.2">
      <c r="A37" s="130" t="s">
        <v>4840</v>
      </c>
      <c r="B37" s="131" t="s">
        <v>4586</v>
      </c>
      <c r="C37" s="133">
        <v>125090500</v>
      </c>
      <c r="D37" s="133">
        <v>19703500</v>
      </c>
      <c r="E37" s="133">
        <v>370000000</v>
      </c>
      <c r="F37" s="133">
        <v>100000000</v>
      </c>
    </row>
    <row r="38" spans="1:6" x14ac:dyDescent="0.2">
      <c r="A38" s="130" t="s">
        <v>4930</v>
      </c>
      <c r="B38" s="131" t="s">
        <v>4668</v>
      </c>
      <c r="C38" s="133">
        <v>86155889.129999995</v>
      </c>
      <c r="D38" s="132">
        <v>0</v>
      </c>
      <c r="E38" s="133">
        <v>130169000</v>
      </c>
      <c r="F38" s="133">
        <v>600000000</v>
      </c>
    </row>
    <row r="39" spans="1:6" x14ac:dyDescent="0.2">
      <c r="A39" s="130" t="s">
        <v>4919</v>
      </c>
      <c r="B39" s="131" t="s">
        <v>4657</v>
      </c>
      <c r="C39" s="133">
        <v>505333825</v>
      </c>
      <c r="D39" s="133">
        <v>457340639.5</v>
      </c>
      <c r="E39" s="133">
        <v>1006282000</v>
      </c>
      <c r="F39" s="133">
        <v>1573617000</v>
      </c>
    </row>
    <row r="40" spans="1:6" x14ac:dyDescent="0.2">
      <c r="A40" s="130" t="s">
        <v>4925</v>
      </c>
      <c r="B40" s="131" t="s">
        <v>4663</v>
      </c>
      <c r="C40" s="133">
        <v>91575000</v>
      </c>
      <c r="D40" s="133">
        <v>9435000</v>
      </c>
      <c r="E40" s="133">
        <v>90000000</v>
      </c>
      <c r="F40" s="133">
        <v>50000000.630000003</v>
      </c>
    </row>
    <row r="41" spans="1:6" x14ac:dyDescent="0.2">
      <c r="A41" s="130" t="s">
        <v>4849</v>
      </c>
      <c r="B41" s="131" t="s">
        <v>4593</v>
      </c>
      <c r="C41" s="133">
        <v>2100600</v>
      </c>
      <c r="D41" s="133">
        <v>3189900</v>
      </c>
      <c r="E41" s="133">
        <v>4898000</v>
      </c>
      <c r="F41" s="133">
        <v>11794000</v>
      </c>
    </row>
    <row r="42" spans="1:6" x14ac:dyDescent="0.2">
      <c r="A42" s="130" t="s">
        <v>4753</v>
      </c>
      <c r="B42" s="131" t="s">
        <v>4507</v>
      </c>
      <c r="C42" s="133">
        <v>36022732.509999998</v>
      </c>
      <c r="D42" s="133">
        <v>12855000</v>
      </c>
      <c r="E42" s="133">
        <v>148000000</v>
      </c>
      <c r="F42" s="133">
        <v>300000000</v>
      </c>
    </row>
    <row r="43" spans="1:6" x14ac:dyDescent="0.2">
      <c r="A43" s="130" t="s">
        <v>4855</v>
      </c>
      <c r="B43" s="131" t="s">
        <v>4599</v>
      </c>
      <c r="C43" s="133">
        <v>4655000</v>
      </c>
      <c r="D43" s="133">
        <v>3517950</v>
      </c>
      <c r="E43" s="133">
        <v>20500000</v>
      </c>
      <c r="F43" s="133">
        <v>20500000</v>
      </c>
    </row>
    <row r="44" spans="1:6" x14ac:dyDescent="0.2">
      <c r="A44" s="130" t="s">
        <v>4858</v>
      </c>
      <c r="B44" s="131" t="s">
        <v>4602</v>
      </c>
      <c r="C44" s="133">
        <v>231855810</v>
      </c>
      <c r="D44" s="133">
        <v>241485902</v>
      </c>
      <c r="E44" s="133">
        <v>342814000</v>
      </c>
      <c r="F44" s="133">
        <v>324000000</v>
      </c>
    </row>
    <row r="45" spans="1:6" x14ac:dyDescent="0.2">
      <c r="A45" s="130" t="s">
        <v>4860</v>
      </c>
      <c r="B45" s="131" t="s">
        <v>4604</v>
      </c>
      <c r="C45" s="133">
        <v>220968404.34999999</v>
      </c>
      <c r="D45" s="133">
        <v>199045156</v>
      </c>
      <c r="E45" s="133">
        <v>450000000</v>
      </c>
      <c r="F45" s="133">
        <v>1087786154.28</v>
      </c>
    </row>
    <row r="46" spans="1:6" x14ac:dyDescent="0.2">
      <c r="A46" s="130" t="s">
        <v>4926</v>
      </c>
      <c r="B46" s="131" t="s">
        <v>4664</v>
      </c>
      <c r="C46" s="132">
        <v>0</v>
      </c>
      <c r="D46" s="132">
        <v>0</v>
      </c>
      <c r="E46" s="133">
        <v>501000</v>
      </c>
      <c r="F46" s="133">
        <v>251000</v>
      </c>
    </row>
    <row r="47" spans="1:6" x14ac:dyDescent="0.2">
      <c r="A47" s="130" t="s">
        <v>4861</v>
      </c>
      <c r="B47" s="131" t="s">
        <v>4605</v>
      </c>
      <c r="C47" s="133">
        <v>52237851</v>
      </c>
      <c r="D47" s="133">
        <v>45476807</v>
      </c>
      <c r="E47" s="133">
        <v>150000000</v>
      </c>
      <c r="F47" s="133">
        <v>700000000</v>
      </c>
    </row>
    <row r="48" spans="1:6" x14ac:dyDescent="0.2">
      <c r="A48" s="127" t="s">
        <v>5258</v>
      </c>
      <c r="B48" s="128" t="s">
        <v>5012</v>
      </c>
      <c r="C48" s="129"/>
      <c r="D48" s="129"/>
      <c r="E48" s="129"/>
      <c r="F48" s="129"/>
    </row>
    <row r="49" spans="1:6" x14ac:dyDescent="0.2">
      <c r="A49" s="130" t="s">
        <v>4862</v>
      </c>
      <c r="B49" s="131" t="s">
        <v>4606</v>
      </c>
      <c r="C49" s="133">
        <v>108079916.3</v>
      </c>
      <c r="D49" s="133">
        <v>91608518.310000002</v>
      </c>
      <c r="E49" s="133">
        <v>151834000</v>
      </c>
      <c r="F49" s="133">
        <v>400000000</v>
      </c>
    </row>
    <row r="50" spans="1:6" x14ac:dyDescent="0.2">
      <c r="A50" s="130" t="s">
        <v>4865</v>
      </c>
      <c r="B50" s="131" t="s">
        <v>4609</v>
      </c>
      <c r="C50" s="133">
        <v>352000</v>
      </c>
      <c r="D50" s="133">
        <v>162000</v>
      </c>
      <c r="E50" s="133">
        <v>300000</v>
      </c>
      <c r="F50" s="133">
        <v>776000</v>
      </c>
    </row>
    <row r="51" spans="1:6" x14ac:dyDescent="0.2">
      <c r="A51" s="130" t="s">
        <v>4735</v>
      </c>
      <c r="B51" s="131" t="s">
        <v>4490</v>
      </c>
      <c r="C51" s="133">
        <v>34055141.829999998</v>
      </c>
      <c r="D51" s="133">
        <v>7471284.3300000001</v>
      </c>
      <c r="E51" s="133">
        <v>324036000</v>
      </c>
      <c r="F51" s="133">
        <v>26509000</v>
      </c>
    </row>
    <row r="52" spans="1:6" x14ac:dyDescent="0.2">
      <c r="A52" s="130" t="s">
        <v>4741</v>
      </c>
      <c r="B52" s="131" t="s">
        <v>4495</v>
      </c>
      <c r="C52" s="132">
        <v>0</v>
      </c>
      <c r="D52" s="132">
        <v>0</v>
      </c>
      <c r="E52" s="132">
        <v>0</v>
      </c>
      <c r="F52" s="133">
        <v>500000</v>
      </c>
    </row>
    <row r="53" spans="1:6" x14ac:dyDescent="0.2">
      <c r="A53" s="130" t="s">
        <v>4870</v>
      </c>
      <c r="B53" s="131" t="s">
        <v>4614</v>
      </c>
      <c r="C53" s="133">
        <v>10278130</v>
      </c>
      <c r="D53" s="133">
        <v>5354020</v>
      </c>
      <c r="E53" s="133">
        <v>17129000</v>
      </c>
      <c r="F53" s="133">
        <v>8139000</v>
      </c>
    </row>
    <row r="54" spans="1:6" x14ac:dyDescent="0.2">
      <c r="A54" s="127" t="s">
        <v>5263</v>
      </c>
      <c r="B54" s="128" t="s">
        <v>5013</v>
      </c>
      <c r="C54" s="129"/>
      <c r="D54" s="129"/>
      <c r="E54" s="129"/>
      <c r="F54" s="129"/>
    </row>
    <row r="55" spans="1:6" x14ac:dyDescent="0.2">
      <c r="A55" s="127" t="s">
        <v>5252</v>
      </c>
      <c r="B55" s="128" t="s">
        <v>5015</v>
      </c>
      <c r="C55" s="129"/>
      <c r="D55" s="129"/>
      <c r="E55" s="129"/>
      <c r="F55" s="129"/>
    </row>
    <row r="56" spans="1:6" x14ac:dyDescent="0.2">
      <c r="A56" s="130" t="s">
        <v>4954</v>
      </c>
      <c r="B56" s="131" t="s">
        <v>4691</v>
      </c>
      <c r="C56" s="133">
        <v>11000000</v>
      </c>
      <c r="D56" s="132">
        <v>0</v>
      </c>
      <c r="E56" s="133">
        <v>23714000</v>
      </c>
      <c r="F56" s="133">
        <v>23714000</v>
      </c>
    </row>
    <row r="57" spans="1:6" x14ac:dyDescent="0.2">
      <c r="A57" s="130" t="s">
        <v>4874</v>
      </c>
      <c r="B57" s="131" t="s">
        <v>4618</v>
      </c>
      <c r="C57" s="133">
        <v>473500</v>
      </c>
      <c r="D57" s="133">
        <v>562500</v>
      </c>
      <c r="E57" s="133">
        <v>3325000</v>
      </c>
      <c r="F57" s="133">
        <v>1256000</v>
      </c>
    </row>
    <row r="58" spans="1:6" x14ac:dyDescent="0.2">
      <c r="A58" s="130" t="s">
        <v>4879</v>
      </c>
      <c r="B58" s="131" t="s">
        <v>4623</v>
      </c>
      <c r="C58" s="133">
        <v>459325540.35000002</v>
      </c>
      <c r="D58" s="133">
        <v>393671762.05000001</v>
      </c>
      <c r="E58" s="133">
        <v>706945848.26999998</v>
      </c>
      <c r="F58" s="133">
        <v>1195569848.27</v>
      </c>
    </row>
    <row r="59" spans="1:6" x14ac:dyDescent="0.2">
      <c r="A59" s="130" t="s">
        <v>4881</v>
      </c>
      <c r="B59" s="131" t="s">
        <v>5577</v>
      </c>
      <c r="C59" s="133">
        <v>21831000</v>
      </c>
      <c r="D59" s="133">
        <v>1634139</v>
      </c>
      <c r="E59" s="133">
        <v>46612000</v>
      </c>
      <c r="F59" s="133">
        <v>46612000</v>
      </c>
    </row>
    <row r="60" spans="1:6" x14ac:dyDescent="0.2">
      <c r="A60" s="130" t="s">
        <v>4885</v>
      </c>
      <c r="B60" s="131" t="s">
        <v>4629</v>
      </c>
      <c r="C60" s="133">
        <v>34000</v>
      </c>
      <c r="D60" s="132">
        <v>0</v>
      </c>
      <c r="E60" s="133">
        <v>51000</v>
      </c>
      <c r="F60" s="133">
        <v>45000</v>
      </c>
    </row>
    <row r="61" spans="1:6" x14ac:dyDescent="0.2">
      <c r="A61" s="130" t="s">
        <v>4888</v>
      </c>
      <c r="B61" s="131" t="s">
        <v>4630</v>
      </c>
      <c r="C61" s="133">
        <v>4700</v>
      </c>
      <c r="D61" s="132">
        <v>0</v>
      </c>
      <c r="E61" s="133">
        <v>24000</v>
      </c>
      <c r="F61" s="133">
        <v>10000</v>
      </c>
    </row>
    <row r="62" spans="1:6" ht="18" customHeight="1" x14ac:dyDescent="0.2">
      <c r="A62" s="130" t="s">
        <v>4928</v>
      </c>
      <c r="B62" s="131" t="s">
        <v>4666</v>
      </c>
      <c r="C62" s="133">
        <v>2413500</v>
      </c>
      <c r="D62" s="133">
        <v>932500</v>
      </c>
      <c r="E62" s="133">
        <v>9925000</v>
      </c>
      <c r="F62" s="133">
        <v>5500000</v>
      </c>
    </row>
    <row r="63" spans="1:6" x14ac:dyDescent="0.2">
      <c r="A63" s="130" t="s">
        <v>4900</v>
      </c>
      <c r="B63" s="131" t="s">
        <v>4642</v>
      </c>
      <c r="C63" s="133">
        <v>7303562</v>
      </c>
      <c r="D63" s="133">
        <v>2926125</v>
      </c>
      <c r="E63" s="133">
        <v>37196000</v>
      </c>
      <c r="F63" s="133">
        <v>37196000</v>
      </c>
    </row>
    <row r="64" spans="1:6" x14ac:dyDescent="0.2">
      <c r="A64" s="130" t="s">
        <v>4902</v>
      </c>
      <c r="B64" s="131" t="s">
        <v>4644</v>
      </c>
      <c r="C64" s="133">
        <v>663000</v>
      </c>
      <c r="D64" s="132">
        <v>0</v>
      </c>
      <c r="E64" s="133">
        <v>3031000</v>
      </c>
      <c r="F64" s="133">
        <v>2811000</v>
      </c>
    </row>
    <row r="65" spans="1:6" x14ac:dyDescent="0.2">
      <c r="A65" s="130" t="s">
        <v>4921</v>
      </c>
      <c r="B65" s="131" t="s">
        <v>4659</v>
      </c>
      <c r="C65" s="133">
        <v>13478500</v>
      </c>
      <c r="D65" s="133">
        <v>6459540</v>
      </c>
      <c r="E65" s="133">
        <v>10256000</v>
      </c>
      <c r="F65" s="133">
        <v>20000000</v>
      </c>
    </row>
    <row r="66" spans="1:6" x14ac:dyDescent="0.2">
      <c r="A66" s="130" t="s">
        <v>4911</v>
      </c>
      <c r="B66" s="131" t="s">
        <v>4650</v>
      </c>
      <c r="C66" s="133">
        <v>2899600</v>
      </c>
      <c r="D66" s="133">
        <v>5040750</v>
      </c>
      <c r="E66" s="133">
        <v>37498000</v>
      </c>
      <c r="F66" s="133">
        <v>39498000</v>
      </c>
    </row>
    <row r="67" spans="1:6" x14ac:dyDescent="0.2">
      <c r="A67" s="134" t="s">
        <v>54</v>
      </c>
      <c r="B67" s="134"/>
      <c r="C67" s="135">
        <v>17353887205.98</v>
      </c>
      <c r="D67" s="135">
        <v>16330934935.15</v>
      </c>
      <c r="E67" s="135">
        <v>28778132248.490002</v>
      </c>
      <c r="F67" s="135">
        <v>31655963003.220001</v>
      </c>
    </row>
    <row r="68" spans="1:6" x14ac:dyDescent="0.2">
      <c r="A68" s="228" t="s">
        <v>4997</v>
      </c>
      <c r="B68" s="228"/>
      <c r="C68" s="228"/>
      <c r="D68" s="228"/>
      <c r="E68" s="228"/>
      <c r="F68" s="228"/>
    </row>
  </sheetData>
  <mergeCells count="6">
    <mergeCell ref="A1:F1"/>
    <mergeCell ref="A68:F68"/>
    <mergeCell ref="A32:F32"/>
    <mergeCell ref="A2:F2"/>
    <mergeCell ref="C3:D3"/>
    <mergeCell ref="E3:F3"/>
  </mergeCells>
  <pageMargins left="0.23622047244094491" right="0.23622047244094491" top="0.74803149606299213" bottom="0.74803149606299213" header="0.31496062992125984" footer="0.31496062992125984"/>
  <pageSetup paperSize="9"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06"/>
  <sheetViews>
    <sheetView topLeftCell="A2270" zoomScaleNormal="100" workbookViewId="0">
      <selection activeCell="H28" sqref="H28"/>
    </sheetView>
  </sheetViews>
  <sheetFormatPr defaultColWidth="14.5703125" defaultRowHeight="10.5" x14ac:dyDescent="0.15"/>
  <cols>
    <col min="1" max="1" width="7.28515625" style="60" customWidth="1"/>
    <col min="2" max="2" width="13.140625" style="75" bestFit="1" customWidth="1"/>
    <col min="3" max="3" width="46" style="60" customWidth="1"/>
    <col min="4" max="6" width="17.28515625" style="60" bestFit="1" customWidth="1"/>
    <col min="7" max="7" width="18.42578125" style="60" bestFit="1" customWidth="1"/>
    <col min="8" max="16384" width="14.5703125" style="60"/>
  </cols>
  <sheetData>
    <row r="1" spans="1:7" x14ac:dyDescent="0.15">
      <c r="A1" s="233" t="s">
        <v>4375</v>
      </c>
      <c r="B1" s="233"/>
      <c r="C1" s="233"/>
      <c r="D1" s="233"/>
      <c r="E1" s="233"/>
      <c r="F1" s="233"/>
      <c r="G1" s="233"/>
    </row>
    <row r="2" spans="1:7" x14ac:dyDescent="0.15">
      <c r="A2" s="233" t="s">
        <v>4456</v>
      </c>
      <c r="B2" s="233"/>
      <c r="C2" s="233"/>
      <c r="D2" s="233"/>
      <c r="E2" s="233"/>
      <c r="F2" s="233"/>
      <c r="G2" s="233"/>
    </row>
    <row r="3" spans="1:7" ht="21" x14ac:dyDescent="0.15">
      <c r="A3" s="61" t="s">
        <v>2</v>
      </c>
      <c r="B3" s="62" t="s">
        <v>4377</v>
      </c>
      <c r="C3" s="61" t="s">
        <v>4378</v>
      </c>
      <c r="D3" s="236" t="s">
        <v>6</v>
      </c>
      <c r="E3" s="237"/>
      <c r="F3" s="236" t="s">
        <v>4379</v>
      </c>
      <c r="G3" s="237"/>
    </row>
    <row r="4" spans="1:7" x14ac:dyDescent="0.15">
      <c r="A4" s="61"/>
      <c r="B4" s="62"/>
      <c r="C4" s="61"/>
      <c r="D4" s="61" t="s">
        <v>10</v>
      </c>
      <c r="E4" s="61" t="s">
        <v>4998</v>
      </c>
      <c r="F4" s="61">
        <v>2021</v>
      </c>
      <c r="G4" s="61">
        <v>2022</v>
      </c>
    </row>
    <row r="5" spans="1:7" ht="21" x14ac:dyDescent="0.15">
      <c r="A5" s="63">
        <v>1</v>
      </c>
      <c r="B5" s="64" t="s">
        <v>4702</v>
      </c>
      <c r="C5" s="65" t="s">
        <v>4457</v>
      </c>
      <c r="D5" s="65"/>
      <c r="E5" s="65"/>
      <c r="F5" s="65"/>
      <c r="G5" s="65"/>
    </row>
    <row r="6" spans="1:7" x14ac:dyDescent="0.15">
      <c r="A6" s="66">
        <v>1</v>
      </c>
      <c r="B6" s="67" t="s">
        <v>4703</v>
      </c>
      <c r="C6" s="68" t="s">
        <v>4458</v>
      </c>
      <c r="D6" s="69">
        <v>21475000</v>
      </c>
      <c r="E6" s="69">
        <v>13816000</v>
      </c>
      <c r="F6" s="69">
        <v>15000000</v>
      </c>
      <c r="G6" s="69">
        <v>15000000</v>
      </c>
    </row>
    <row r="7" spans="1:7" x14ac:dyDescent="0.15">
      <c r="A7" s="66">
        <v>2</v>
      </c>
      <c r="B7" s="67" t="s">
        <v>4704</v>
      </c>
      <c r="C7" s="68" t="s">
        <v>4459</v>
      </c>
      <c r="D7" s="69">
        <v>8000000</v>
      </c>
      <c r="E7" s="69">
        <v>2400000</v>
      </c>
      <c r="F7" s="69">
        <v>8000000</v>
      </c>
      <c r="G7" s="69">
        <v>8000000</v>
      </c>
    </row>
    <row r="8" spans="1:7" x14ac:dyDescent="0.15">
      <c r="A8" s="66">
        <v>3</v>
      </c>
      <c r="B8" s="67" t="s">
        <v>4705</v>
      </c>
      <c r="C8" s="68" t="s">
        <v>4460</v>
      </c>
      <c r="D8" s="69">
        <v>2000000</v>
      </c>
      <c r="E8" s="69">
        <v>600000</v>
      </c>
      <c r="F8" s="69">
        <v>2000000</v>
      </c>
      <c r="G8" s="69">
        <v>2000000</v>
      </c>
    </row>
    <row r="9" spans="1:7" x14ac:dyDescent="0.15">
      <c r="A9" s="66">
        <v>4</v>
      </c>
      <c r="B9" s="67" t="s">
        <v>4706</v>
      </c>
      <c r="C9" s="68" t="s">
        <v>4461</v>
      </c>
      <c r="D9" s="69">
        <v>10000000</v>
      </c>
      <c r="E9" s="69">
        <v>4595000</v>
      </c>
      <c r="F9" s="69">
        <v>10000000</v>
      </c>
      <c r="G9" s="69">
        <v>10000000</v>
      </c>
    </row>
    <row r="10" spans="1:7" x14ac:dyDescent="0.15">
      <c r="A10" s="66">
        <v>5</v>
      </c>
      <c r="B10" s="67" t="s">
        <v>4707</v>
      </c>
      <c r="C10" s="68" t="s">
        <v>4462</v>
      </c>
      <c r="D10" s="69">
        <v>3000000</v>
      </c>
      <c r="E10" s="69">
        <v>900000</v>
      </c>
      <c r="F10" s="69">
        <v>3000000</v>
      </c>
      <c r="G10" s="69">
        <v>3000000</v>
      </c>
    </row>
    <row r="11" spans="1:7" x14ac:dyDescent="0.15">
      <c r="A11" s="66">
        <v>6</v>
      </c>
      <c r="B11" s="67" t="s">
        <v>4708</v>
      </c>
      <c r="C11" s="68" t="s">
        <v>4463</v>
      </c>
      <c r="D11" s="69">
        <v>4000000</v>
      </c>
      <c r="E11" s="69">
        <v>1200000</v>
      </c>
      <c r="F11" s="69">
        <v>4000000</v>
      </c>
      <c r="G11" s="69">
        <v>4000000</v>
      </c>
    </row>
    <row r="12" spans="1:7" x14ac:dyDescent="0.15">
      <c r="A12" s="66">
        <v>7</v>
      </c>
      <c r="B12" s="67" t="s">
        <v>4709</v>
      </c>
      <c r="C12" s="68" t="s">
        <v>4464</v>
      </c>
      <c r="D12" s="69">
        <v>6000000</v>
      </c>
      <c r="E12" s="69">
        <v>1800000</v>
      </c>
      <c r="F12" s="69">
        <v>6000000</v>
      </c>
      <c r="G12" s="69">
        <v>6000000</v>
      </c>
    </row>
    <row r="13" spans="1:7" x14ac:dyDescent="0.15">
      <c r="A13" s="66">
        <v>8</v>
      </c>
      <c r="B13" s="67" t="s">
        <v>4710</v>
      </c>
      <c r="C13" s="68" t="s">
        <v>4465</v>
      </c>
      <c r="D13" s="69">
        <v>8250000</v>
      </c>
      <c r="E13" s="69">
        <v>2475000</v>
      </c>
      <c r="F13" s="69">
        <v>8250000</v>
      </c>
      <c r="G13" s="69">
        <v>8250000</v>
      </c>
    </row>
    <row r="14" spans="1:7" x14ac:dyDescent="0.15">
      <c r="A14" s="66">
        <v>9</v>
      </c>
      <c r="B14" s="67" t="s">
        <v>4711</v>
      </c>
      <c r="C14" s="68" t="s">
        <v>4466</v>
      </c>
      <c r="D14" s="69">
        <v>6000000</v>
      </c>
      <c r="E14" s="69">
        <v>1800000</v>
      </c>
      <c r="F14" s="69">
        <v>6000000</v>
      </c>
      <c r="G14" s="69">
        <v>6000000</v>
      </c>
    </row>
    <row r="15" spans="1:7" x14ac:dyDescent="0.15">
      <c r="A15" s="66">
        <v>10</v>
      </c>
      <c r="B15" s="67" t="s">
        <v>4712</v>
      </c>
      <c r="C15" s="68" t="s">
        <v>4467</v>
      </c>
      <c r="D15" s="69">
        <v>5000000</v>
      </c>
      <c r="E15" s="69">
        <v>1500000</v>
      </c>
      <c r="F15" s="69">
        <v>5000000</v>
      </c>
      <c r="G15" s="69">
        <v>5000000</v>
      </c>
    </row>
    <row r="16" spans="1:7" ht="21" x14ac:dyDescent="0.15">
      <c r="A16" s="66">
        <v>11</v>
      </c>
      <c r="B16" s="67" t="s">
        <v>4713</v>
      </c>
      <c r="C16" s="68" t="s">
        <v>4468</v>
      </c>
      <c r="D16" s="69">
        <v>5000000</v>
      </c>
      <c r="E16" s="69">
        <v>1500000</v>
      </c>
      <c r="F16" s="69">
        <v>5000000</v>
      </c>
      <c r="G16" s="69">
        <v>5000000</v>
      </c>
    </row>
    <row r="17" spans="1:7" x14ac:dyDescent="0.15">
      <c r="A17" s="66">
        <v>12</v>
      </c>
      <c r="B17" s="67" t="s">
        <v>4714</v>
      </c>
      <c r="C17" s="68" t="s">
        <v>4469</v>
      </c>
      <c r="D17" s="69">
        <v>8000000</v>
      </c>
      <c r="E17" s="69">
        <v>11525000</v>
      </c>
      <c r="F17" s="69">
        <v>16750000</v>
      </c>
      <c r="G17" s="69">
        <v>16750000</v>
      </c>
    </row>
    <row r="18" spans="1:7" x14ac:dyDescent="0.15">
      <c r="A18" s="66">
        <v>13</v>
      </c>
      <c r="B18" s="67" t="s">
        <v>4715</v>
      </c>
      <c r="C18" s="68" t="s">
        <v>4470</v>
      </c>
      <c r="D18" s="69">
        <v>5000000</v>
      </c>
      <c r="E18" s="69">
        <v>1500000</v>
      </c>
      <c r="F18" s="69">
        <v>5000000</v>
      </c>
      <c r="G18" s="69">
        <v>5000000</v>
      </c>
    </row>
    <row r="19" spans="1:7" x14ac:dyDescent="0.15">
      <c r="A19" s="66">
        <v>14</v>
      </c>
      <c r="B19" s="67" t="s">
        <v>4716</v>
      </c>
      <c r="C19" s="68" t="s">
        <v>4471</v>
      </c>
      <c r="D19" s="69">
        <v>6000000</v>
      </c>
      <c r="E19" s="69">
        <v>1800000</v>
      </c>
      <c r="F19" s="69">
        <v>6000000</v>
      </c>
      <c r="G19" s="69">
        <v>6000000</v>
      </c>
    </row>
    <row r="20" spans="1:7" x14ac:dyDescent="0.15">
      <c r="A20" s="70" t="s">
        <v>54</v>
      </c>
      <c r="B20" s="70"/>
      <c r="C20" s="70"/>
      <c r="D20" s="71">
        <v>97725000</v>
      </c>
      <c r="E20" s="71">
        <v>47411000</v>
      </c>
      <c r="F20" s="71">
        <v>100000000</v>
      </c>
      <c r="G20" s="71">
        <v>100000000</v>
      </c>
    </row>
    <row r="21" spans="1:7" x14ac:dyDescent="0.15">
      <c r="A21" s="63">
        <v>2</v>
      </c>
      <c r="B21" s="64" t="s">
        <v>4717</v>
      </c>
      <c r="C21" s="65" t="s">
        <v>4472</v>
      </c>
      <c r="D21" s="65"/>
      <c r="E21" s="65"/>
      <c r="F21" s="65"/>
      <c r="G21" s="65"/>
    </row>
    <row r="22" spans="1:7" x14ac:dyDescent="0.15">
      <c r="A22" s="66">
        <v>1</v>
      </c>
      <c r="B22" s="67" t="s">
        <v>4703</v>
      </c>
      <c r="C22" s="68" t="s">
        <v>4458</v>
      </c>
      <c r="D22" s="69">
        <v>4000000</v>
      </c>
      <c r="E22" s="69">
        <v>2600000</v>
      </c>
      <c r="F22" s="69">
        <v>5000000</v>
      </c>
      <c r="G22" s="69">
        <v>7000000</v>
      </c>
    </row>
    <row r="23" spans="1:7" x14ac:dyDescent="0.15">
      <c r="A23" s="66">
        <v>2</v>
      </c>
      <c r="B23" s="67" t="s">
        <v>4718</v>
      </c>
      <c r="C23" s="68" t="s">
        <v>4473</v>
      </c>
      <c r="D23" s="69">
        <v>800000</v>
      </c>
      <c r="E23" s="69">
        <v>600000</v>
      </c>
      <c r="F23" s="69">
        <v>1000000</v>
      </c>
      <c r="G23" s="69">
        <v>1000000</v>
      </c>
    </row>
    <row r="24" spans="1:7" x14ac:dyDescent="0.15">
      <c r="A24" s="66">
        <v>3</v>
      </c>
      <c r="B24" s="67" t="s">
        <v>4704</v>
      </c>
      <c r="C24" s="68" t="s">
        <v>4459</v>
      </c>
      <c r="D24" s="69">
        <v>400000</v>
      </c>
      <c r="E24" s="69">
        <v>300000</v>
      </c>
      <c r="F24" s="69">
        <v>500000</v>
      </c>
      <c r="G24" s="69">
        <v>500000</v>
      </c>
    </row>
    <row r="25" spans="1:7" x14ac:dyDescent="0.15">
      <c r="A25" s="66">
        <v>4</v>
      </c>
      <c r="B25" s="67" t="s">
        <v>4705</v>
      </c>
      <c r="C25" s="68" t="s">
        <v>4460</v>
      </c>
      <c r="D25" s="69">
        <v>350000</v>
      </c>
      <c r="E25" s="69">
        <v>200000</v>
      </c>
      <c r="F25" s="69">
        <v>500000</v>
      </c>
      <c r="G25" s="69">
        <v>500000</v>
      </c>
    </row>
    <row r="26" spans="1:7" x14ac:dyDescent="0.15">
      <c r="A26" s="66">
        <v>5</v>
      </c>
      <c r="B26" s="67" t="s">
        <v>4719</v>
      </c>
      <c r="C26" s="68" t="s">
        <v>4474</v>
      </c>
      <c r="D26" s="69">
        <v>300000</v>
      </c>
      <c r="E26" s="69">
        <v>200000</v>
      </c>
      <c r="F26" s="69">
        <v>500000</v>
      </c>
      <c r="G26" s="69">
        <v>500000</v>
      </c>
    </row>
    <row r="27" spans="1:7" x14ac:dyDescent="0.15">
      <c r="A27" s="66">
        <v>6</v>
      </c>
      <c r="B27" s="67" t="s">
        <v>4706</v>
      </c>
      <c r="C27" s="68" t="s">
        <v>4461</v>
      </c>
      <c r="D27" s="69">
        <v>1600000</v>
      </c>
      <c r="E27" s="69">
        <v>1000000</v>
      </c>
      <c r="F27" s="69">
        <v>2000000</v>
      </c>
      <c r="G27" s="69">
        <v>2000000</v>
      </c>
    </row>
    <row r="28" spans="1:7" x14ac:dyDescent="0.15">
      <c r="A28" s="66">
        <v>7</v>
      </c>
      <c r="B28" s="67" t="s">
        <v>4707</v>
      </c>
      <c r="C28" s="68" t="s">
        <v>4462</v>
      </c>
      <c r="D28" s="69">
        <v>375500</v>
      </c>
      <c r="E28" s="69">
        <v>217500</v>
      </c>
      <c r="F28" s="69">
        <v>500000</v>
      </c>
      <c r="G28" s="69">
        <v>500000</v>
      </c>
    </row>
    <row r="29" spans="1:7" x14ac:dyDescent="0.15">
      <c r="A29" s="66">
        <v>8</v>
      </c>
      <c r="B29" s="67" t="s">
        <v>4709</v>
      </c>
      <c r="C29" s="68" t="s">
        <v>4464</v>
      </c>
      <c r="D29" s="69">
        <v>750000</v>
      </c>
      <c r="E29" s="69">
        <v>400000</v>
      </c>
      <c r="F29" s="69">
        <v>1000000</v>
      </c>
      <c r="G29" s="69">
        <v>1000000</v>
      </c>
    </row>
    <row r="30" spans="1:7" x14ac:dyDescent="0.15">
      <c r="A30" s="66">
        <v>9</v>
      </c>
      <c r="B30" s="67" t="s">
        <v>4720</v>
      </c>
      <c r="C30" s="68" t="s">
        <v>4475</v>
      </c>
      <c r="D30" s="69">
        <v>450000</v>
      </c>
      <c r="E30" s="69">
        <v>200000</v>
      </c>
      <c r="F30" s="69">
        <v>500000</v>
      </c>
      <c r="G30" s="69">
        <v>500000</v>
      </c>
    </row>
    <row r="31" spans="1:7" x14ac:dyDescent="0.15">
      <c r="A31" s="66">
        <v>10</v>
      </c>
      <c r="B31" s="67" t="s">
        <v>4710</v>
      </c>
      <c r="C31" s="68" t="s">
        <v>4465</v>
      </c>
      <c r="D31" s="69">
        <v>750000</v>
      </c>
      <c r="E31" s="69">
        <v>450000</v>
      </c>
      <c r="F31" s="69">
        <v>1000000</v>
      </c>
      <c r="G31" s="69">
        <v>1000000</v>
      </c>
    </row>
    <row r="32" spans="1:7" x14ac:dyDescent="0.15">
      <c r="A32" s="66">
        <v>11</v>
      </c>
      <c r="B32" s="67" t="s">
        <v>4721</v>
      </c>
      <c r="C32" s="68" t="s">
        <v>4476</v>
      </c>
      <c r="D32" s="69">
        <v>1050000</v>
      </c>
      <c r="E32" s="69">
        <v>500000</v>
      </c>
      <c r="F32" s="69">
        <v>1500000</v>
      </c>
      <c r="G32" s="69">
        <v>1500000</v>
      </c>
    </row>
    <row r="33" spans="1:7" x14ac:dyDescent="0.15">
      <c r="A33" s="66">
        <v>12</v>
      </c>
      <c r="B33" s="67" t="s">
        <v>4722</v>
      </c>
      <c r="C33" s="68" t="s">
        <v>4477</v>
      </c>
      <c r="D33" s="69">
        <v>300000</v>
      </c>
      <c r="E33" s="69">
        <v>100000</v>
      </c>
      <c r="F33" s="69">
        <v>500000</v>
      </c>
      <c r="G33" s="69">
        <v>500000</v>
      </c>
    </row>
    <row r="34" spans="1:7" x14ac:dyDescent="0.15">
      <c r="A34" s="66">
        <v>13</v>
      </c>
      <c r="B34" s="67" t="s">
        <v>4723</v>
      </c>
      <c r="C34" s="68" t="s">
        <v>4478</v>
      </c>
      <c r="D34" s="69">
        <v>740000</v>
      </c>
      <c r="E34" s="69">
        <v>300000</v>
      </c>
      <c r="F34" s="69">
        <v>800000</v>
      </c>
      <c r="G34" s="69">
        <v>800000</v>
      </c>
    </row>
    <row r="35" spans="1:7" x14ac:dyDescent="0.15">
      <c r="A35" s="66">
        <v>14</v>
      </c>
      <c r="B35" s="67" t="s">
        <v>4724</v>
      </c>
      <c r="C35" s="68" t="s">
        <v>4479</v>
      </c>
      <c r="D35" s="69">
        <v>650000</v>
      </c>
      <c r="E35" s="69">
        <v>250000</v>
      </c>
      <c r="F35" s="69">
        <v>1000000</v>
      </c>
      <c r="G35" s="69">
        <v>1000000</v>
      </c>
    </row>
    <row r="36" spans="1:7" x14ac:dyDescent="0.15">
      <c r="A36" s="66">
        <v>15</v>
      </c>
      <c r="B36" s="67" t="s">
        <v>4711</v>
      </c>
      <c r="C36" s="68" t="s">
        <v>4466</v>
      </c>
      <c r="D36" s="69">
        <v>350000</v>
      </c>
      <c r="E36" s="69">
        <v>100000</v>
      </c>
      <c r="F36" s="69">
        <v>500000</v>
      </c>
      <c r="G36" s="69">
        <v>500000</v>
      </c>
    </row>
    <row r="37" spans="1:7" x14ac:dyDescent="0.15">
      <c r="A37" s="66">
        <v>16</v>
      </c>
      <c r="B37" s="67" t="s">
        <v>4725</v>
      </c>
      <c r="C37" s="68" t="s">
        <v>4480</v>
      </c>
      <c r="D37" s="69">
        <v>1250000</v>
      </c>
      <c r="E37" s="69">
        <v>800000</v>
      </c>
      <c r="F37" s="69">
        <v>2000000</v>
      </c>
      <c r="G37" s="69">
        <v>2000000</v>
      </c>
    </row>
    <row r="38" spans="1:7" x14ac:dyDescent="0.15">
      <c r="A38" s="66">
        <v>17</v>
      </c>
      <c r="B38" s="67" t="s">
        <v>4712</v>
      </c>
      <c r="C38" s="68" t="s">
        <v>4467</v>
      </c>
      <c r="D38" s="69">
        <v>500000</v>
      </c>
      <c r="E38" s="72">
        <v>0</v>
      </c>
      <c r="F38" s="69">
        <v>1000000</v>
      </c>
      <c r="G38" s="69">
        <v>1000000</v>
      </c>
    </row>
    <row r="39" spans="1:7" x14ac:dyDescent="0.15">
      <c r="A39" s="66">
        <v>18</v>
      </c>
      <c r="B39" s="67" t="s">
        <v>4726</v>
      </c>
      <c r="C39" s="68" t="s">
        <v>4481</v>
      </c>
      <c r="D39" s="69">
        <v>350000</v>
      </c>
      <c r="E39" s="69">
        <v>100000</v>
      </c>
      <c r="F39" s="69">
        <v>500000</v>
      </c>
      <c r="G39" s="69">
        <v>500000</v>
      </c>
    </row>
    <row r="40" spans="1:7" x14ac:dyDescent="0.15">
      <c r="A40" s="66">
        <v>19</v>
      </c>
      <c r="B40" s="67" t="s">
        <v>4727</v>
      </c>
      <c r="C40" s="68" t="s">
        <v>4482</v>
      </c>
      <c r="D40" s="69">
        <v>300000</v>
      </c>
      <c r="E40" s="69">
        <v>200000</v>
      </c>
      <c r="F40" s="69">
        <v>500000</v>
      </c>
      <c r="G40" s="69">
        <v>500000</v>
      </c>
    </row>
    <row r="41" spans="1:7" x14ac:dyDescent="0.15">
      <c r="A41" s="66">
        <v>20</v>
      </c>
      <c r="B41" s="67" t="s">
        <v>4728</v>
      </c>
      <c r="C41" s="68" t="s">
        <v>4483</v>
      </c>
      <c r="D41" s="69">
        <v>350000</v>
      </c>
      <c r="E41" s="72">
        <v>0</v>
      </c>
      <c r="F41" s="69">
        <v>1000000</v>
      </c>
      <c r="G41" s="69">
        <v>1000000</v>
      </c>
    </row>
    <row r="42" spans="1:7" x14ac:dyDescent="0.15">
      <c r="A42" s="66">
        <v>21</v>
      </c>
      <c r="B42" s="67" t="s">
        <v>4729</v>
      </c>
      <c r="C42" s="68" t="s">
        <v>4484</v>
      </c>
      <c r="D42" s="69">
        <v>6000</v>
      </c>
      <c r="E42" s="69">
        <v>2500</v>
      </c>
      <c r="F42" s="69">
        <v>50000</v>
      </c>
      <c r="G42" s="69">
        <v>20000</v>
      </c>
    </row>
    <row r="43" spans="1:7" x14ac:dyDescent="0.15">
      <c r="A43" s="66">
        <v>22</v>
      </c>
      <c r="B43" s="67" t="s">
        <v>4714</v>
      </c>
      <c r="C43" s="68" t="s">
        <v>4469</v>
      </c>
      <c r="D43" s="69">
        <v>650000</v>
      </c>
      <c r="E43" s="69">
        <v>400000</v>
      </c>
      <c r="F43" s="69">
        <v>1000000</v>
      </c>
      <c r="G43" s="69">
        <v>1000000</v>
      </c>
    </row>
    <row r="44" spans="1:7" x14ac:dyDescent="0.15">
      <c r="A44" s="66">
        <v>23</v>
      </c>
      <c r="B44" s="67" t="s">
        <v>4730</v>
      </c>
      <c r="C44" s="68" t="s">
        <v>4485</v>
      </c>
      <c r="D44" s="69">
        <v>400000</v>
      </c>
      <c r="E44" s="69">
        <v>210000</v>
      </c>
      <c r="F44" s="69">
        <v>500000</v>
      </c>
      <c r="G44" s="69">
        <v>500000</v>
      </c>
    </row>
    <row r="45" spans="1:7" x14ac:dyDescent="0.15">
      <c r="A45" s="66">
        <v>24</v>
      </c>
      <c r="B45" s="67" t="s">
        <v>4731</v>
      </c>
      <c r="C45" s="68" t="s">
        <v>4486</v>
      </c>
      <c r="D45" s="72">
        <v>0</v>
      </c>
      <c r="E45" s="72">
        <v>0</v>
      </c>
      <c r="F45" s="69">
        <v>200000</v>
      </c>
      <c r="G45" s="69">
        <v>230000</v>
      </c>
    </row>
    <row r="46" spans="1:7" x14ac:dyDescent="0.15">
      <c r="A46" s="66">
        <v>25</v>
      </c>
      <c r="B46" s="67" t="s">
        <v>4732</v>
      </c>
      <c r="C46" s="68" t="s">
        <v>4487</v>
      </c>
      <c r="D46" s="69">
        <v>300000</v>
      </c>
      <c r="E46" s="69">
        <v>300000</v>
      </c>
      <c r="F46" s="69">
        <v>500000</v>
      </c>
      <c r="G46" s="69">
        <v>500000</v>
      </c>
    </row>
    <row r="47" spans="1:7" x14ac:dyDescent="0.15">
      <c r="A47" s="66">
        <v>26</v>
      </c>
      <c r="B47" s="67" t="s">
        <v>4715</v>
      </c>
      <c r="C47" s="68" t="s">
        <v>4470</v>
      </c>
      <c r="D47" s="69">
        <v>128500</v>
      </c>
      <c r="E47" s="69">
        <v>20000</v>
      </c>
      <c r="F47" s="69">
        <v>250000</v>
      </c>
      <c r="G47" s="69">
        <v>250000</v>
      </c>
    </row>
    <row r="48" spans="1:7" x14ac:dyDescent="0.15">
      <c r="A48" s="66">
        <v>27</v>
      </c>
      <c r="B48" s="67" t="s">
        <v>4716</v>
      </c>
      <c r="C48" s="68" t="s">
        <v>4471</v>
      </c>
      <c r="D48" s="69">
        <v>750000</v>
      </c>
      <c r="E48" s="69">
        <v>450000</v>
      </c>
      <c r="F48" s="69">
        <v>1000000</v>
      </c>
      <c r="G48" s="69">
        <v>1000000</v>
      </c>
    </row>
    <row r="49" spans="1:7" x14ac:dyDescent="0.15">
      <c r="A49" s="66">
        <v>28</v>
      </c>
      <c r="B49" s="67" t="s">
        <v>4733</v>
      </c>
      <c r="C49" s="68" t="s">
        <v>4488</v>
      </c>
      <c r="D49" s="69">
        <v>150000</v>
      </c>
      <c r="E49" s="69">
        <v>100000</v>
      </c>
      <c r="F49" s="69">
        <v>200000</v>
      </c>
      <c r="G49" s="69">
        <v>200000</v>
      </c>
    </row>
    <row r="50" spans="1:7" x14ac:dyDescent="0.15">
      <c r="A50" s="66">
        <v>29</v>
      </c>
      <c r="B50" s="67" t="s">
        <v>4734</v>
      </c>
      <c r="C50" s="68" t="s">
        <v>4489</v>
      </c>
      <c r="D50" s="72">
        <v>0</v>
      </c>
      <c r="E50" s="72">
        <v>0</v>
      </c>
      <c r="F50" s="69">
        <v>500000</v>
      </c>
      <c r="G50" s="69">
        <v>2500000</v>
      </c>
    </row>
    <row r="51" spans="1:7" x14ac:dyDescent="0.15">
      <c r="A51" s="70" t="s">
        <v>54</v>
      </c>
      <c r="B51" s="70"/>
      <c r="C51" s="70"/>
      <c r="D51" s="71">
        <v>18000000</v>
      </c>
      <c r="E51" s="71">
        <v>10000000</v>
      </c>
      <c r="F51" s="71">
        <v>26000000</v>
      </c>
      <c r="G51" s="71">
        <v>30000000</v>
      </c>
    </row>
    <row r="52" spans="1:7" x14ac:dyDescent="0.15">
      <c r="A52" s="63">
        <v>3</v>
      </c>
      <c r="B52" s="64" t="s">
        <v>4735</v>
      </c>
      <c r="C52" s="65" t="s">
        <v>4490</v>
      </c>
      <c r="D52" s="65"/>
      <c r="E52" s="65"/>
      <c r="F52" s="65"/>
      <c r="G52" s="65"/>
    </row>
    <row r="53" spans="1:7" x14ac:dyDescent="0.15">
      <c r="A53" s="66">
        <v>1</v>
      </c>
      <c r="B53" s="67" t="s">
        <v>4703</v>
      </c>
      <c r="C53" s="68" t="s">
        <v>4458</v>
      </c>
      <c r="D53" s="69">
        <v>5694473</v>
      </c>
      <c r="E53" s="69">
        <v>3600000</v>
      </c>
      <c r="F53" s="69">
        <v>7800000</v>
      </c>
      <c r="G53" s="69">
        <v>12965900</v>
      </c>
    </row>
    <row r="54" spans="1:7" x14ac:dyDescent="0.15">
      <c r="A54" s="66">
        <v>2</v>
      </c>
      <c r="B54" s="67" t="s">
        <v>4718</v>
      </c>
      <c r="C54" s="68" t="s">
        <v>4473</v>
      </c>
      <c r="D54" s="69">
        <v>192498.66</v>
      </c>
      <c r="E54" s="69">
        <v>128332</v>
      </c>
      <c r="F54" s="69">
        <v>1000000</v>
      </c>
      <c r="G54" s="69">
        <v>1000000</v>
      </c>
    </row>
    <row r="55" spans="1:7" x14ac:dyDescent="0.15">
      <c r="A55" s="66">
        <v>3</v>
      </c>
      <c r="B55" s="67" t="s">
        <v>4704</v>
      </c>
      <c r="C55" s="68" t="s">
        <v>4459</v>
      </c>
      <c r="D55" s="69">
        <v>192498.66</v>
      </c>
      <c r="E55" s="69">
        <v>128332</v>
      </c>
      <c r="F55" s="69">
        <v>1000000</v>
      </c>
      <c r="G55" s="69">
        <v>1000000</v>
      </c>
    </row>
    <row r="56" spans="1:7" x14ac:dyDescent="0.15">
      <c r="A56" s="66">
        <v>4</v>
      </c>
      <c r="B56" s="67" t="s">
        <v>4706</v>
      </c>
      <c r="C56" s="68" t="s">
        <v>4461</v>
      </c>
      <c r="D56" s="69">
        <v>344997.32</v>
      </c>
      <c r="E56" s="69">
        <v>216664</v>
      </c>
      <c r="F56" s="69">
        <v>1500000</v>
      </c>
      <c r="G56" s="69">
        <v>1500000</v>
      </c>
    </row>
    <row r="57" spans="1:7" x14ac:dyDescent="0.15">
      <c r="A57" s="66">
        <v>5</v>
      </c>
      <c r="B57" s="67" t="s">
        <v>4709</v>
      </c>
      <c r="C57" s="68" t="s">
        <v>4464</v>
      </c>
      <c r="D57" s="69">
        <v>267998.65999999997</v>
      </c>
      <c r="E57" s="69">
        <v>165332</v>
      </c>
      <c r="F57" s="69">
        <v>1300000</v>
      </c>
      <c r="G57" s="69">
        <v>1300000</v>
      </c>
    </row>
    <row r="58" spans="1:7" x14ac:dyDescent="0.15">
      <c r="A58" s="66">
        <v>6</v>
      </c>
      <c r="B58" s="67" t="s">
        <v>4736</v>
      </c>
      <c r="C58" s="68" t="s">
        <v>4491</v>
      </c>
      <c r="D58" s="72">
        <v>0</v>
      </c>
      <c r="E58" s="72">
        <v>0</v>
      </c>
      <c r="F58" s="72">
        <v>0</v>
      </c>
      <c r="G58" s="69">
        <v>35834000</v>
      </c>
    </row>
    <row r="59" spans="1:7" x14ac:dyDescent="0.15">
      <c r="A59" s="66">
        <v>7</v>
      </c>
      <c r="B59" s="67" t="s">
        <v>4737</v>
      </c>
      <c r="C59" s="68" t="s">
        <v>4492</v>
      </c>
      <c r="D59" s="72">
        <v>0</v>
      </c>
      <c r="E59" s="72">
        <v>0</v>
      </c>
      <c r="F59" s="72">
        <v>0</v>
      </c>
      <c r="G59" s="69">
        <v>5000000</v>
      </c>
    </row>
    <row r="60" spans="1:7" x14ac:dyDescent="0.15">
      <c r="A60" s="66">
        <v>8</v>
      </c>
      <c r="B60" s="67" t="s">
        <v>4710</v>
      </c>
      <c r="C60" s="68" t="s">
        <v>4465</v>
      </c>
      <c r="D60" s="69">
        <v>922497.32</v>
      </c>
      <c r="E60" s="69">
        <v>1203328</v>
      </c>
      <c r="F60" s="69">
        <v>1500000</v>
      </c>
      <c r="G60" s="69">
        <v>1500000</v>
      </c>
    </row>
    <row r="61" spans="1:7" x14ac:dyDescent="0.15">
      <c r="A61" s="66">
        <v>9</v>
      </c>
      <c r="B61" s="67" t="s">
        <v>4721</v>
      </c>
      <c r="C61" s="68" t="s">
        <v>4476</v>
      </c>
      <c r="D61" s="69">
        <v>306500</v>
      </c>
      <c r="E61" s="69">
        <v>191000</v>
      </c>
      <c r="F61" s="69">
        <v>900000</v>
      </c>
      <c r="G61" s="69">
        <v>900000</v>
      </c>
    </row>
    <row r="62" spans="1:7" x14ac:dyDescent="0.15">
      <c r="A62" s="66">
        <v>10</v>
      </c>
      <c r="B62" s="67" t="s">
        <v>4711</v>
      </c>
      <c r="C62" s="68" t="s">
        <v>4466</v>
      </c>
      <c r="D62" s="72">
        <v>0</v>
      </c>
      <c r="E62" s="72">
        <v>0</v>
      </c>
      <c r="F62" s="72">
        <v>0</v>
      </c>
      <c r="G62" s="69">
        <v>3000000</v>
      </c>
    </row>
    <row r="63" spans="1:7" x14ac:dyDescent="0.15">
      <c r="A63" s="66">
        <v>11</v>
      </c>
      <c r="B63" s="67" t="s">
        <v>4738</v>
      </c>
      <c r="C63" s="68" t="s">
        <v>4493</v>
      </c>
      <c r="D63" s="69">
        <v>1286977</v>
      </c>
      <c r="E63" s="69">
        <v>500000</v>
      </c>
      <c r="F63" s="69">
        <v>1000000</v>
      </c>
      <c r="G63" s="69">
        <v>1000000</v>
      </c>
    </row>
    <row r="64" spans="1:7" x14ac:dyDescent="0.15">
      <c r="A64" s="66">
        <v>12</v>
      </c>
      <c r="B64" s="67" t="s">
        <v>4725</v>
      </c>
      <c r="C64" s="68" t="s">
        <v>4480</v>
      </c>
      <c r="D64" s="69">
        <v>3934022.66</v>
      </c>
      <c r="E64" s="69">
        <v>374996</v>
      </c>
      <c r="F64" s="69">
        <v>2234100</v>
      </c>
      <c r="G64" s="69">
        <v>3234100</v>
      </c>
    </row>
    <row r="65" spans="1:7" x14ac:dyDescent="0.15">
      <c r="A65" s="66">
        <v>13</v>
      </c>
      <c r="B65" s="67" t="s">
        <v>4712</v>
      </c>
      <c r="C65" s="68" t="s">
        <v>4467</v>
      </c>
      <c r="D65" s="72">
        <v>0</v>
      </c>
      <c r="E65" s="72">
        <v>0</v>
      </c>
      <c r="F65" s="72">
        <v>0</v>
      </c>
      <c r="G65" s="69">
        <v>10000000</v>
      </c>
    </row>
    <row r="66" spans="1:7" x14ac:dyDescent="0.15">
      <c r="A66" s="66">
        <v>14</v>
      </c>
      <c r="B66" s="67" t="s">
        <v>4739</v>
      </c>
      <c r="C66" s="68" t="s">
        <v>4494</v>
      </c>
      <c r="D66" s="72">
        <v>0</v>
      </c>
      <c r="E66" s="72">
        <v>0</v>
      </c>
      <c r="F66" s="72">
        <v>0</v>
      </c>
      <c r="G66" s="69">
        <v>10000000</v>
      </c>
    </row>
    <row r="67" spans="1:7" x14ac:dyDescent="0.15">
      <c r="A67" s="66">
        <v>15</v>
      </c>
      <c r="B67" s="67" t="s">
        <v>4714</v>
      </c>
      <c r="C67" s="68" t="s">
        <v>4469</v>
      </c>
      <c r="D67" s="69">
        <v>180000</v>
      </c>
      <c r="E67" s="69">
        <v>180000</v>
      </c>
      <c r="F67" s="69">
        <v>600000</v>
      </c>
      <c r="G67" s="69">
        <v>600000</v>
      </c>
    </row>
    <row r="68" spans="1:7" x14ac:dyDescent="0.15">
      <c r="A68" s="66">
        <v>16</v>
      </c>
      <c r="B68" s="67" t="s">
        <v>4731</v>
      </c>
      <c r="C68" s="68" t="s">
        <v>4486</v>
      </c>
      <c r="D68" s="72">
        <v>0</v>
      </c>
      <c r="E68" s="72">
        <v>0</v>
      </c>
      <c r="F68" s="72">
        <v>0</v>
      </c>
      <c r="G68" s="69">
        <v>1000000</v>
      </c>
    </row>
    <row r="69" spans="1:7" x14ac:dyDescent="0.15">
      <c r="A69" s="66">
        <v>17</v>
      </c>
      <c r="B69" s="67" t="s">
        <v>4716</v>
      </c>
      <c r="C69" s="68" t="s">
        <v>4471</v>
      </c>
      <c r="D69" s="69">
        <v>504513.32</v>
      </c>
      <c r="E69" s="69">
        <v>337680</v>
      </c>
      <c r="F69" s="69">
        <v>1000000</v>
      </c>
      <c r="G69" s="69">
        <v>1000000</v>
      </c>
    </row>
    <row r="70" spans="1:7" x14ac:dyDescent="0.15">
      <c r="A70" s="66">
        <v>18</v>
      </c>
      <c r="B70" s="67" t="s">
        <v>4733</v>
      </c>
      <c r="C70" s="68" t="s">
        <v>4488</v>
      </c>
      <c r="D70" s="72">
        <v>0</v>
      </c>
      <c r="E70" s="72">
        <v>0</v>
      </c>
      <c r="F70" s="72">
        <v>0</v>
      </c>
      <c r="G70" s="69">
        <v>6000000</v>
      </c>
    </row>
    <row r="71" spans="1:7" x14ac:dyDescent="0.15">
      <c r="A71" s="66">
        <v>19</v>
      </c>
      <c r="B71" s="67" t="s">
        <v>4740</v>
      </c>
      <c r="C71" s="68" t="s">
        <v>147</v>
      </c>
      <c r="D71" s="72">
        <v>0</v>
      </c>
      <c r="E71" s="72">
        <v>0</v>
      </c>
      <c r="F71" s="72">
        <v>0</v>
      </c>
      <c r="G71" s="69">
        <v>1000000</v>
      </c>
    </row>
    <row r="72" spans="1:7" x14ac:dyDescent="0.15">
      <c r="A72" s="70" t="s">
        <v>54</v>
      </c>
      <c r="B72" s="70"/>
      <c r="C72" s="70"/>
      <c r="D72" s="71">
        <v>13826976.6</v>
      </c>
      <c r="E72" s="71">
        <v>7025664</v>
      </c>
      <c r="F72" s="71">
        <v>19834100</v>
      </c>
      <c r="G72" s="71">
        <v>97834000</v>
      </c>
    </row>
    <row r="73" spans="1:7" x14ac:dyDescent="0.15">
      <c r="A73" s="63">
        <v>4</v>
      </c>
      <c r="B73" s="64" t="s">
        <v>4741</v>
      </c>
      <c r="C73" s="65" t="s">
        <v>4495</v>
      </c>
      <c r="D73" s="65"/>
      <c r="E73" s="65"/>
      <c r="F73" s="65"/>
      <c r="G73" s="65"/>
    </row>
    <row r="74" spans="1:7" x14ac:dyDescent="0.15">
      <c r="A74" s="66">
        <v>1</v>
      </c>
      <c r="B74" s="67" t="s">
        <v>4703</v>
      </c>
      <c r="C74" s="68" t="s">
        <v>4458</v>
      </c>
      <c r="D74" s="69">
        <v>671000</v>
      </c>
      <c r="E74" s="69">
        <v>665000</v>
      </c>
      <c r="F74" s="69">
        <v>1782000</v>
      </c>
      <c r="G74" s="69">
        <v>1782000</v>
      </c>
    </row>
    <row r="75" spans="1:7" x14ac:dyDescent="0.15">
      <c r="A75" s="66">
        <v>2</v>
      </c>
      <c r="B75" s="67" t="s">
        <v>4718</v>
      </c>
      <c r="C75" s="68" t="s">
        <v>4473</v>
      </c>
      <c r="D75" s="69">
        <v>135000</v>
      </c>
      <c r="E75" s="69">
        <v>135000</v>
      </c>
      <c r="F75" s="69">
        <v>324000</v>
      </c>
      <c r="G75" s="69">
        <v>324000</v>
      </c>
    </row>
    <row r="76" spans="1:7" x14ac:dyDescent="0.15">
      <c r="A76" s="66">
        <v>3</v>
      </c>
      <c r="B76" s="67" t="s">
        <v>4704</v>
      </c>
      <c r="C76" s="68" t="s">
        <v>4459</v>
      </c>
      <c r="D76" s="69">
        <v>112500</v>
      </c>
      <c r="E76" s="69">
        <v>112500</v>
      </c>
      <c r="F76" s="69">
        <v>270000</v>
      </c>
      <c r="G76" s="69">
        <v>270000</v>
      </c>
    </row>
    <row r="77" spans="1:7" x14ac:dyDescent="0.15">
      <c r="A77" s="66">
        <v>4</v>
      </c>
      <c r="B77" s="67" t="s">
        <v>4706</v>
      </c>
      <c r="C77" s="68" t="s">
        <v>4461</v>
      </c>
      <c r="D77" s="69">
        <v>180000</v>
      </c>
      <c r="E77" s="69">
        <v>180000</v>
      </c>
      <c r="F77" s="69">
        <v>432000</v>
      </c>
      <c r="G77" s="69">
        <v>432000</v>
      </c>
    </row>
    <row r="78" spans="1:7" x14ac:dyDescent="0.15">
      <c r="A78" s="66">
        <v>5</v>
      </c>
      <c r="B78" s="67" t="s">
        <v>4742</v>
      </c>
      <c r="C78" s="68" t="s">
        <v>4496</v>
      </c>
      <c r="D78" s="72">
        <v>0</v>
      </c>
      <c r="E78" s="72">
        <v>0</v>
      </c>
      <c r="F78" s="72">
        <v>0</v>
      </c>
      <c r="G78" s="69">
        <v>2000000</v>
      </c>
    </row>
    <row r="79" spans="1:7" x14ac:dyDescent="0.15">
      <c r="A79" s="66">
        <v>6</v>
      </c>
      <c r="B79" s="67" t="s">
        <v>4708</v>
      </c>
      <c r="C79" s="68" t="s">
        <v>4463</v>
      </c>
      <c r="D79" s="72">
        <v>0</v>
      </c>
      <c r="E79" s="72">
        <v>0</v>
      </c>
      <c r="F79" s="72">
        <v>0</v>
      </c>
      <c r="G79" s="72">
        <v>0</v>
      </c>
    </row>
    <row r="80" spans="1:7" x14ac:dyDescent="0.15">
      <c r="A80" s="66">
        <v>7</v>
      </c>
      <c r="B80" s="67" t="s">
        <v>4709</v>
      </c>
      <c r="C80" s="68" t="s">
        <v>4464</v>
      </c>
      <c r="D80" s="69">
        <v>67500</v>
      </c>
      <c r="E80" s="69">
        <v>67500</v>
      </c>
      <c r="F80" s="69">
        <v>162000</v>
      </c>
      <c r="G80" s="69">
        <v>162000</v>
      </c>
    </row>
    <row r="81" spans="1:7" x14ac:dyDescent="0.15">
      <c r="A81" s="66">
        <v>8</v>
      </c>
      <c r="B81" s="67" t="s">
        <v>4736</v>
      </c>
      <c r="C81" s="68" t="s">
        <v>4491</v>
      </c>
      <c r="D81" s="72">
        <v>0</v>
      </c>
      <c r="E81" s="72">
        <v>0</v>
      </c>
      <c r="F81" s="72">
        <v>0</v>
      </c>
      <c r="G81" s="69">
        <v>5000000</v>
      </c>
    </row>
    <row r="82" spans="1:7" x14ac:dyDescent="0.15">
      <c r="A82" s="66">
        <v>9</v>
      </c>
      <c r="B82" s="67" t="s">
        <v>4710</v>
      </c>
      <c r="C82" s="68" t="s">
        <v>4465</v>
      </c>
      <c r="D82" s="69">
        <v>337500</v>
      </c>
      <c r="E82" s="69">
        <v>337500</v>
      </c>
      <c r="F82" s="69">
        <v>864000</v>
      </c>
      <c r="G82" s="69">
        <v>864000</v>
      </c>
    </row>
    <row r="83" spans="1:7" x14ac:dyDescent="0.15">
      <c r="A83" s="66">
        <v>10</v>
      </c>
      <c r="B83" s="67" t="s">
        <v>4721</v>
      </c>
      <c r="C83" s="68" t="s">
        <v>4476</v>
      </c>
      <c r="D83" s="69">
        <v>225000</v>
      </c>
      <c r="E83" s="69">
        <v>225000</v>
      </c>
      <c r="F83" s="69">
        <v>594000</v>
      </c>
      <c r="G83" s="69">
        <v>594000</v>
      </c>
    </row>
    <row r="84" spans="1:7" x14ac:dyDescent="0.15">
      <c r="A84" s="66">
        <v>11</v>
      </c>
      <c r="B84" s="67" t="s">
        <v>4725</v>
      </c>
      <c r="C84" s="68" t="s">
        <v>4480</v>
      </c>
      <c r="D84" s="69">
        <v>360000</v>
      </c>
      <c r="E84" s="69">
        <v>360000</v>
      </c>
      <c r="F84" s="69">
        <v>535500</v>
      </c>
      <c r="G84" s="69">
        <v>6536000</v>
      </c>
    </row>
    <row r="85" spans="1:7" x14ac:dyDescent="0.15">
      <c r="A85" s="66">
        <v>12</v>
      </c>
      <c r="B85" s="67" t="s">
        <v>4712</v>
      </c>
      <c r="C85" s="68" t="s">
        <v>4467</v>
      </c>
      <c r="D85" s="72">
        <v>0</v>
      </c>
      <c r="E85" s="72">
        <v>0</v>
      </c>
      <c r="F85" s="72">
        <v>0</v>
      </c>
      <c r="G85" s="69">
        <v>8000000</v>
      </c>
    </row>
    <row r="86" spans="1:7" x14ac:dyDescent="0.15">
      <c r="A86" s="66">
        <v>13</v>
      </c>
      <c r="B86" s="67" t="s">
        <v>4743</v>
      </c>
      <c r="C86" s="68" t="s">
        <v>4497</v>
      </c>
      <c r="D86" s="72">
        <v>0</v>
      </c>
      <c r="E86" s="72">
        <v>0</v>
      </c>
      <c r="F86" s="72">
        <v>0</v>
      </c>
      <c r="G86" s="69">
        <v>7000000</v>
      </c>
    </row>
    <row r="87" spans="1:7" x14ac:dyDescent="0.15">
      <c r="A87" s="66">
        <v>14</v>
      </c>
      <c r="B87" s="67" t="s">
        <v>4744</v>
      </c>
      <c r="C87" s="68" t="s">
        <v>4498</v>
      </c>
      <c r="D87" s="69">
        <v>22500</v>
      </c>
      <c r="E87" s="69">
        <v>32500</v>
      </c>
      <c r="F87" s="69">
        <v>54000</v>
      </c>
      <c r="G87" s="69">
        <v>54000</v>
      </c>
    </row>
    <row r="88" spans="1:7" x14ac:dyDescent="0.15">
      <c r="A88" s="66">
        <v>15</v>
      </c>
      <c r="B88" s="67" t="s">
        <v>4714</v>
      </c>
      <c r="C88" s="68" t="s">
        <v>4469</v>
      </c>
      <c r="D88" s="69">
        <v>67500</v>
      </c>
      <c r="E88" s="69">
        <v>67500</v>
      </c>
      <c r="F88" s="69">
        <v>216000</v>
      </c>
      <c r="G88" s="69">
        <v>216000</v>
      </c>
    </row>
    <row r="89" spans="1:7" x14ac:dyDescent="0.15">
      <c r="A89" s="66">
        <v>16</v>
      </c>
      <c r="B89" s="67" t="s">
        <v>4716</v>
      </c>
      <c r="C89" s="68" t="s">
        <v>4471</v>
      </c>
      <c r="D89" s="69">
        <v>67500</v>
      </c>
      <c r="E89" s="69">
        <v>67500</v>
      </c>
      <c r="F89" s="69">
        <v>324000</v>
      </c>
      <c r="G89" s="69">
        <v>324000</v>
      </c>
    </row>
    <row r="90" spans="1:7" x14ac:dyDescent="0.15">
      <c r="A90" s="66">
        <v>17</v>
      </c>
      <c r="B90" s="67" t="s">
        <v>4745</v>
      </c>
      <c r="C90" s="68" t="s">
        <v>4499</v>
      </c>
      <c r="D90" s="72">
        <v>0</v>
      </c>
      <c r="E90" s="72">
        <v>0</v>
      </c>
      <c r="F90" s="72">
        <v>0</v>
      </c>
      <c r="G90" s="72">
        <v>0</v>
      </c>
    </row>
    <row r="91" spans="1:7" x14ac:dyDescent="0.15">
      <c r="A91" s="70" t="s">
        <v>54</v>
      </c>
      <c r="B91" s="70"/>
      <c r="C91" s="70"/>
      <c r="D91" s="71">
        <v>2246000</v>
      </c>
      <c r="E91" s="71">
        <v>2250000</v>
      </c>
      <c r="F91" s="71">
        <v>5557500</v>
      </c>
      <c r="G91" s="71">
        <v>33558000</v>
      </c>
    </row>
    <row r="92" spans="1:7" x14ac:dyDescent="0.15">
      <c r="A92" s="63">
        <v>5</v>
      </c>
      <c r="B92" s="64" t="s">
        <v>4746</v>
      </c>
      <c r="C92" s="65" t="s">
        <v>4500</v>
      </c>
      <c r="D92" s="65"/>
      <c r="E92" s="65"/>
      <c r="F92" s="65"/>
      <c r="G92" s="65"/>
    </row>
    <row r="93" spans="1:7" x14ac:dyDescent="0.15">
      <c r="A93" s="66">
        <v>1</v>
      </c>
      <c r="B93" s="67" t="s">
        <v>4703</v>
      </c>
      <c r="C93" s="68" t="s">
        <v>4458</v>
      </c>
      <c r="D93" s="69">
        <v>23099875.920000002</v>
      </c>
      <c r="E93" s="69">
        <v>47900000</v>
      </c>
      <c r="F93" s="69">
        <v>81000000</v>
      </c>
      <c r="G93" s="69">
        <v>147375000</v>
      </c>
    </row>
    <row r="94" spans="1:7" x14ac:dyDescent="0.15">
      <c r="A94" s="66">
        <v>2</v>
      </c>
      <c r="B94" s="67" t="s">
        <v>4718</v>
      </c>
      <c r="C94" s="68" t="s">
        <v>4473</v>
      </c>
      <c r="D94" s="69">
        <v>280000.53000000003</v>
      </c>
      <c r="E94" s="69">
        <v>510000</v>
      </c>
      <c r="F94" s="69">
        <v>1000000</v>
      </c>
      <c r="G94" s="69">
        <v>1000000</v>
      </c>
    </row>
    <row r="95" spans="1:7" x14ac:dyDescent="0.15">
      <c r="A95" s="66">
        <v>3</v>
      </c>
      <c r="B95" s="67" t="s">
        <v>4704</v>
      </c>
      <c r="C95" s="68" t="s">
        <v>4459</v>
      </c>
      <c r="D95" s="69">
        <v>560001.07999999996</v>
      </c>
      <c r="E95" s="69">
        <v>1100000</v>
      </c>
      <c r="F95" s="69">
        <v>2000000</v>
      </c>
      <c r="G95" s="69">
        <v>2000000</v>
      </c>
    </row>
    <row r="96" spans="1:7" x14ac:dyDescent="0.15">
      <c r="A96" s="66">
        <v>4</v>
      </c>
      <c r="B96" s="67" t="s">
        <v>4706</v>
      </c>
      <c r="C96" s="68" t="s">
        <v>4461</v>
      </c>
      <c r="D96" s="69">
        <v>2800008.4</v>
      </c>
      <c r="E96" s="69">
        <v>5410000</v>
      </c>
      <c r="F96" s="69">
        <v>9000000</v>
      </c>
      <c r="G96" s="69">
        <v>9000000</v>
      </c>
    </row>
    <row r="97" spans="1:7" x14ac:dyDescent="0.15">
      <c r="A97" s="66">
        <v>5</v>
      </c>
      <c r="B97" s="67" t="s">
        <v>4709</v>
      </c>
      <c r="C97" s="68" t="s">
        <v>4464</v>
      </c>
      <c r="D97" s="69">
        <v>2240007.2999999998</v>
      </c>
      <c r="E97" s="69">
        <v>3300000</v>
      </c>
      <c r="F97" s="69">
        <v>6000000</v>
      </c>
      <c r="G97" s="69">
        <v>8000000</v>
      </c>
    </row>
    <row r="98" spans="1:7" x14ac:dyDescent="0.15">
      <c r="A98" s="66">
        <v>6</v>
      </c>
      <c r="B98" s="67" t="s">
        <v>4710</v>
      </c>
      <c r="C98" s="68" t="s">
        <v>4465</v>
      </c>
      <c r="D98" s="69">
        <v>5600016.7699999996</v>
      </c>
      <c r="E98" s="69">
        <v>11400000</v>
      </c>
      <c r="F98" s="69">
        <v>19000000</v>
      </c>
      <c r="G98" s="69">
        <v>30000000</v>
      </c>
    </row>
    <row r="99" spans="1:7" x14ac:dyDescent="0.15">
      <c r="A99" s="66">
        <v>7</v>
      </c>
      <c r="B99" s="67" t="s">
        <v>4721</v>
      </c>
      <c r="C99" s="68" t="s">
        <v>4476</v>
      </c>
      <c r="D99" s="69">
        <v>2800008.38</v>
      </c>
      <c r="E99" s="69">
        <v>4780000</v>
      </c>
      <c r="F99" s="69">
        <v>8375000</v>
      </c>
      <c r="G99" s="69">
        <v>8000000</v>
      </c>
    </row>
    <row r="100" spans="1:7" x14ac:dyDescent="0.15">
      <c r="A100" s="66">
        <v>8</v>
      </c>
      <c r="B100" s="67" t="s">
        <v>4711</v>
      </c>
      <c r="C100" s="68" t="s">
        <v>4466</v>
      </c>
      <c r="D100" s="72">
        <v>0</v>
      </c>
      <c r="E100" s="69">
        <v>6000000</v>
      </c>
      <c r="F100" s="72">
        <v>0</v>
      </c>
      <c r="G100" s="69">
        <v>15000000</v>
      </c>
    </row>
    <row r="101" spans="1:7" x14ac:dyDescent="0.15">
      <c r="A101" s="66">
        <v>9</v>
      </c>
      <c r="B101" s="67" t="s">
        <v>4725</v>
      </c>
      <c r="C101" s="68" t="s">
        <v>4480</v>
      </c>
      <c r="D101" s="69">
        <v>4200011.08</v>
      </c>
      <c r="E101" s="69">
        <v>7300000</v>
      </c>
      <c r="F101" s="69">
        <v>13000000</v>
      </c>
      <c r="G101" s="69">
        <v>12000000</v>
      </c>
    </row>
    <row r="102" spans="1:7" x14ac:dyDescent="0.15">
      <c r="A102" s="66">
        <v>10</v>
      </c>
      <c r="B102" s="67" t="s">
        <v>4747</v>
      </c>
      <c r="C102" s="68" t="s">
        <v>4501</v>
      </c>
      <c r="D102" s="72">
        <v>0</v>
      </c>
      <c r="E102" s="69">
        <v>3000000</v>
      </c>
      <c r="F102" s="72">
        <v>0</v>
      </c>
      <c r="G102" s="69">
        <v>11000000</v>
      </c>
    </row>
    <row r="103" spans="1:7" x14ac:dyDescent="0.15">
      <c r="A103" s="66">
        <v>11</v>
      </c>
      <c r="B103" s="67" t="s">
        <v>4714</v>
      </c>
      <c r="C103" s="68" t="s">
        <v>4469</v>
      </c>
      <c r="D103" s="69">
        <v>2240007.31</v>
      </c>
      <c r="E103" s="69">
        <v>4800000</v>
      </c>
      <c r="F103" s="69">
        <v>8000000</v>
      </c>
      <c r="G103" s="69">
        <v>8000000</v>
      </c>
    </row>
    <row r="104" spans="1:7" x14ac:dyDescent="0.15">
      <c r="A104" s="66">
        <v>12</v>
      </c>
      <c r="B104" s="67" t="s">
        <v>4716</v>
      </c>
      <c r="C104" s="68" t="s">
        <v>4471</v>
      </c>
      <c r="D104" s="69">
        <v>1680003.23</v>
      </c>
      <c r="E104" s="69">
        <v>25000000</v>
      </c>
      <c r="F104" s="69">
        <v>7000000</v>
      </c>
      <c r="G104" s="69">
        <v>52000000</v>
      </c>
    </row>
    <row r="105" spans="1:7" x14ac:dyDescent="0.15">
      <c r="A105" s="66">
        <v>13</v>
      </c>
      <c r="B105" s="67" t="s">
        <v>4748</v>
      </c>
      <c r="C105" s="68" t="s">
        <v>4502</v>
      </c>
      <c r="D105" s="72">
        <v>0</v>
      </c>
      <c r="E105" s="69">
        <v>6000000</v>
      </c>
      <c r="F105" s="72">
        <v>0</v>
      </c>
      <c r="G105" s="69">
        <v>15000000</v>
      </c>
    </row>
    <row r="106" spans="1:7" x14ac:dyDescent="0.15">
      <c r="A106" s="70" t="s">
        <v>54</v>
      </c>
      <c r="B106" s="70"/>
      <c r="C106" s="70"/>
      <c r="D106" s="71">
        <v>45499940</v>
      </c>
      <c r="E106" s="71">
        <v>126500000</v>
      </c>
      <c r="F106" s="71">
        <v>154375000</v>
      </c>
      <c r="G106" s="71">
        <v>318375000</v>
      </c>
    </row>
    <row r="107" spans="1:7" x14ac:dyDescent="0.15">
      <c r="A107" s="63">
        <v>7</v>
      </c>
      <c r="B107" s="64" t="s">
        <v>4750</v>
      </c>
      <c r="C107" s="65" t="s">
        <v>4504</v>
      </c>
      <c r="D107" s="65"/>
      <c r="E107" s="65"/>
      <c r="F107" s="65"/>
      <c r="G107" s="65"/>
    </row>
    <row r="108" spans="1:7" x14ac:dyDescent="0.15">
      <c r="A108" s="66">
        <v>1</v>
      </c>
      <c r="B108" s="67" t="s">
        <v>4703</v>
      </c>
      <c r="C108" s="68" t="s">
        <v>4458</v>
      </c>
      <c r="D108" s="69">
        <v>260000</v>
      </c>
      <c r="E108" s="69">
        <v>320000</v>
      </c>
      <c r="F108" s="69">
        <v>900000</v>
      </c>
      <c r="G108" s="69">
        <v>3900000</v>
      </c>
    </row>
    <row r="109" spans="1:7" x14ac:dyDescent="0.15">
      <c r="A109" s="66">
        <v>2</v>
      </c>
      <c r="B109" s="67" t="s">
        <v>4704</v>
      </c>
      <c r="C109" s="68" t="s">
        <v>4459</v>
      </c>
      <c r="D109" s="69">
        <v>20000</v>
      </c>
      <c r="E109" s="69">
        <v>20000</v>
      </c>
      <c r="F109" s="69">
        <v>50000</v>
      </c>
      <c r="G109" s="69">
        <v>50000</v>
      </c>
    </row>
    <row r="110" spans="1:7" x14ac:dyDescent="0.15">
      <c r="A110" s="66">
        <v>3</v>
      </c>
      <c r="B110" s="67" t="s">
        <v>4706</v>
      </c>
      <c r="C110" s="68" t="s">
        <v>4461</v>
      </c>
      <c r="D110" s="69">
        <v>45000</v>
      </c>
      <c r="E110" s="69">
        <v>60000</v>
      </c>
      <c r="F110" s="69">
        <v>200000</v>
      </c>
      <c r="G110" s="69">
        <v>200000</v>
      </c>
    </row>
    <row r="111" spans="1:7" x14ac:dyDescent="0.15">
      <c r="A111" s="66">
        <v>4</v>
      </c>
      <c r="B111" s="67" t="s">
        <v>4708</v>
      </c>
      <c r="C111" s="68" t="s">
        <v>4463</v>
      </c>
      <c r="D111" s="72">
        <v>0</v>
      </c>
      <c r="E111" s="72">
        <v>0</v>
      </c>
      <c r="F111" s="72">
        <v>0</v>
      </c>
      <c r="G111" s="69">
        <v>500000</v>
      </c>
    </row>
    <row r="112" spans="1:7" x14ac:dyDescent="0.15">
      <c r="A112" s="66">
        <v>5</v>
      </c>
      <c r="B112" s="67" t="s">
        <v>4709</v>
      </c>
      <c r="C112" s="68" t="s">
        <v>4464</v>
      </c>
      <c r="D112" s="69">
        <v>15000</v>
      </c>
      <c r="E112" s="69">
        <v>20000</v>
      </c>
      <c r="F112" s="69">
        <v>50000</v>
      </c>
      <c r="G112" s="69">
        <v>50000</v>
      </c>
    </row>
    <row r="113" spans="1:7" x14ac:dyDescent="0.15">
      <c r="A113" s="66">
        <v>6</v>
      </c>
      <c r="B113" s="67" t="s">
        <v>4710</v>
      </c>
      <c r="C113" s="68" t="s">
        <v>4465</v>
      </c>
      <c r="D113" s="69">
        <v>40000</v>
      </c>
      <c r="E113" s="69">
        <v>40000</v>
      </c>
      <c r="F113" s="69">
        <v>200000</v>
      </c>
      <c r="G113" s="69">
        <v>200000</v>
      </c>
    </row>
    <row r="114" spans="1:7" x14ac:dyDescent="0.15">
      <c r="A114" s="66">
        <v>7</v>
      </c>
      <c r="B114" s="67" t="s">
        <v>4721</v>
      </c>
      <c r="C114" s="68" t="s">
        <v>4476</v>
      </c>
      <c r="D114" s="69">
        <v>15000</v>
      </c>
      <c r="E114" s="69">
        <v>20000</v>
      </c>
      <c r="F114" s="69">
        <v>50000</v>
      </c>
      <c r="G114" s="69">
        <v>50000</v>
      </c>
    </row>
    <row r="115" spans="1:7" x14ac:dyDescent="0.15">
      <c r="A115" s="66">
        <v>8</v>
      </c>
      <c r="B115" s="67" t="s">
        <v>4725</v>
      </c>
      <c r="C115" s="68" t="s">
        <v>4480</v>
      </c>
      <c r="D115" s="69">
        <v>325000</v>
      </c>
      <c r="E115" s="69">
        <v>480000</v>
      </c>
      <c r="F115" s="69">
        <v>1200000</v>
      </c>
      <c r="G115" s="69">
        <v>1200000</v>
      </c>
    </row>
    <row r="116" spans="1:7" x14ac:dyDescent="0.15">
      <c r="A116" s="66">
        <v>9</v>
      </c>
      <c r="B116" s="67" t="s">
        <v>4716</v>
      </c>
      <c r="C116" s="68" t="s">
        <v>4471</v>
      </c>
      <c r="D116" s="69">
        <v>30000</v>
      </c>
      <c r="E116" s="69">
        <v>40000</v>
      </c>
      <c r="F116" s="69">
        <v>200000</v>
      </c>
      <c r="G116" s="69">
        <v>200000</v>
      </c>
    </row>
    <row r="117" spans="1:7" x14ac:dyDescent="0.15">
      <c r="A117" s="66">
        <v>10</v>
      </c>
      <c r="B117" s="67" t="s">
        <v>4751</v>
      </c>
      <c r="C117" s="68" t="s">
        <v>4505</v>
      </c>
      <c r="D117" s="72">
        <v>0</v>
      </c>
      <c r="E117" s="72">
        <v>0</v>
      </c>
      <c r="F117" s="72">
        <v>0</v>
      </c>
      <c r="G117" s="69">
        <v>6000000</v>
      </c>
    </row>
    <row r="118" spans="1:7" x14ac:dyDescent="0.15">
      <c r="A118" s="66">
        <v>11</v>
      </c>
      <c r="B118" s="67" t="s">
        <v>4752</v>
      </c>
      <c r="C118" s="68" t="s">
        <v>4506</v>
      </c>
      <c r="D118" s="72">
        <v>0</v>
      </c>
      <c r="E118" s="72">
        <v>0</v>
      </c>
      <c r="F118" s="72">
        <v>0</v>
      </c>
      <c r="G118" s="69">
        <v>1500000</v>
      </c>
    </row>
    <row r="119" spans="1:7" x14ac:dyDescent="0.15">
      <c r="A119" s="70" t="s">
        <v>54</v>
      </c>
      <c r="B119" s="70"/>
      <c r="C119" s="70"/>
      <c r="D119" s="71">
        <v>750000</v>
      </c>
      <c r="E119" s="71">
        <v>1000000</v>
      </c>
      <c r="F119" s="71">
        <v>2850000</v>
      </c>
      <c r="G119" s="71">
        <v>13850000</v>
      </c>
    </row>
    <row r="120" spans="1:7" x14ac:dyDescent="0.15">
      <c r="A120" s="63">
        <v>8</v>
      </c>
      <c r="B120" s="64" t="s">
        <v>4753</v>
      </c>
      <c r="C120" s="65" t="s">
        <v>4507</v>
      </c>
      <c r="D120" s="65"/>
      <c r="E120" s="65"/>
      <c r="F120" s="65"/>
      <c r="G120" s="65"/>
    </row>
    <row r="121" spans="1:7" x14ac:dyDescent="0.15">
      <c r="A121" s="66">
        <v>1</v>
      </c>
      <c r="B121" s="67" t="s">
        <v>4703</v>
      </c>
      <c r="C121" s="68" t="s">
        <v>4458</v>
      </c>
      <c r="D121" s="69">
        <v>4316598</v>
      </c>
      <c r="E121" s="69">
        <v>2060000</v>
      </c>
      <c r="F121" s="69">
        <v>7000000</v>
      </c>
      <c r="G121" s="69">
        <v>8000000</v>
      </c>
    </row>
    <row r="122" spans="1:7" x14ac:dyDescent="0.15">
      <c r="A122" s="66">
        <v>2</v>
      </c>
      <c r="B122" s="67" t="s">
        <v>4718</v>
      </c>
      <c r="C122" s="68" t="s">
        <v>4473</v>
      </c>
      <c r="D122" s="69">
        <v>90000</v>
      </c>
      <c r="E122" s="69">
        <v>180000</v>
      </c>
      <c r="F122" s="69">
        <v>400000</v>
      </c>
      <c r="G122" s="69">
        <v>400000</v>
      </c>
    </row>
    <row r="123" spans="1:7" x14ac:dyDescent="0.15">
      <c r="A123" s="66">
        <v>3</v>
      </c>
      <c r="B123" s="67" t="s">
        <v>4704</v>
      </c>
      <c r="C123" s="68" t="s">
        <v>4459</v>
      </c>
      <c r="D123" s="69">
        <v>340000</v>
      </c>
      <c r="E123" s="69">
        <v>330000</v>
      </c>
      <c r="F123" s="69">
        <v>500000</v>
      </c>
      <c r="G123" s="69">
        <v>500000</v>
      </c>
    </row>
    <row r="124" spans="1:7" x14ac:dyDescent="0.15">
      <c r="A124" s="66">
        <v>4</v>
      </c>
      <c r="B124" s="67" t="s">
        <v>4706</v>
      </c>
      <c r="C124" s="68" t="s">
        <v>4461</v>
      </c>
      <c r="D124" s="69">
        <v>1450000</v>
      </c>
      <c r="E124" s="69">
        <v>950000</v>
      </c>
      <c r="F124" s="69">
        <v>1500000</v>
      </c>
      <c r="G124" s="69">
        <v>1000000</v>
      </c>
    </row>
    <row r="125" spans="1:7" x14ac:dyDescent="0.15">
      <c r="A125" s="66">
        <v>5</v>
      </c>
      <c r="B125" s="67" t="s">
        <v>4709</v>
      </c>
      <c r="C125" s="68" t="s">
        <v>4464</v>
      </c>
      <c r="D125" s="69">
        <v>950000</v>
      </c>
      <c r="E125" s="69">
        <v>570000</v>
      </c>
      <c r="F125" s="69">
        <v>1500000</v>
      </c>
      <c r="G125" s="69">
        <v>14000000</v>
      </c>
    </row>
    <row r="126" spans="1:7" x14ac:dyDescent="0.15">
      <c r="A126" s="66">
        <v>6</v>
      </c>
      <c r="B126" s="67" t="s">
        <v>4710</v>
      </c>
      <c r="C126" s="68" t="s">
        <v>4465</v>
      </c>
      <c r="D126" s="69">
        <v>1550000</v>
      </c>
      <c r="E126" s="69">
        <v>510000</v>
      </c>
      <c r="F126" s="69">
        <v>3000000</v>
      </c>
      <c r="G126" s="69">
        <v>1500000</v>
      </c>
    </row>
    <row r="127" spans="1:7" x14ac:dyDescent="0.15">
      <c r="A127" s="66">
        <v>7</v>
      </c>
      <c r="B127" s="67" t="s">
        <v>4721</v>
      </c>
      <c r="C127" s="68" t="s">
        <v>4476</v>
      </c>
      <c r="D127" s="69">
        <v>460000</v>
      </c>
      <c r="E127" s="69">
        <v>250000</v>
      </c>
      <c r="F127" s="69">
        <v>1000000</v>
      </c>
      <c r="G127" s="69">
        <v>1000000</v>
      </c>
    </row>
    <row r="128" spans="1:7" x14ac:dyDescent="0.15">
      <c r="A128" s="66">
        <v>8</v>
      </c>
      <c r="B128" s="67" t="s">
        <v>4725</v>
      </c>
      <c r="C128" s="68" t="s">
        <v>4480</v>
      </c>
      <c r="D128" s="69">
        <v>1390000</v>
      </c>
      <c r="E128" s="69">
        <v>760000</v>
      </c>
      <c r="F128" s="69">
        <v>2500000</v>
      </c>
      <c r="G128" s="69">
        <v>26500000</v>
      </c>
    </row>
    <row r="129" spans="1:7" x14ac:dyDescent="0.15">
      <c r="A129" s="66">
        <v>9</v>
      </c>
      <c r="B129" s="67" t="s">
        <v>4744</v>
      </c>
      <c r="C129" s="68" t="s">
        <v>4498</v>
      </c>
      <c r="D129" s="72">
        <v>0</v>
      </c>
      <c r="E129" s="72">
        <v>0</v>
      </c>
      <c r="F129" s="72">
        <v>0</v>
      </c>
      <c r="G129" s="69">
        <v>8000000</v>
      </c>
    </row>
    <row r="130" spans="1:7" x14ac:dyDescent="0.15">
      <c r="A130" s="66">
        <v>10</v>
      </c>
      <c r="B130" s="67" t="s">
        <v>4714</v>
      </c>
      <c r="C130" s="68" t="s">
        <v>4469</v>
      </c>
      <c r="D130" s="69">
        <v>240000</v>
      </c>
      <c r="E130" s="69">
        <v>132500</v>
      </c>
      <c r="F130" s="69">
        <v>1000000</v>
      </c>
      <c r="G130" s="69">
        <v>750000</v>
      </c>
    </row>
    <row r="131" spans="1:7" x14ac:dyDescent="0.15">
      <c r="A131" s="66">
        <v>11</v>
      </c>
      <c r="B131" s="67" t="s">
        <v>4730</v>
      </c>
      <c r="C131" s="68" t="s">
        <v>4485</v>
      </c>
      <c r="D131" s="72">
        <v>0</v>
      </c>
      <c r="E131" s="72">
        <v>0</v>
      </c>
      <c r="F131" s="72">
        <v>0</v>
      </c>
      <c r="G131" s="69">
        <v>12000000</v>
      </c>
    </row>
    <row r="132" spans="1:7" x14ac:dyDescent="0.15">
      <c r="A132" s="66">
        <v>12</v>
      </c>
      <c r="B132" s="67" t="s">
        <v>4716</v>
      </c>
      <c r="C132" s="68" t="s">
        <v>4471</v>
      </c>
      <c r="D132" s="69">
        <v>780000</v>
      </c>
      <c r="E132" s="69">
        <v>257500</v>
      </c>
      <c r="F132" s="69">
        <v>1075000</v>
      </c>
      <c r="G132" s="69">
        <v>825000</v>
      </c>
    </row>
    <row r="133" spans="1:7" x14ac:dyDescent="0.15">
      <c r="A133" s="66">
        <v>13</v>
      </c>
      <c r="B133" s="67" t="s">
        <v>4740</v>
      </c>
      <c r="C133" s="68" t="s">
        <v>147</v>
      </c>
      <c r="D133" s="72">
        <v>0</v>
      </c>
      <c r="E133" s="72">
        <v>0</v>
      </c>
      <c r="F133" s="72">
        <v>0</v>
      </c>
      <c r="G133" s="69">
        <v>30000000</v>
      </c>
    </row>
    <row r="134" spans="1:7" x14ac:dyDescent="0.15">
      <c r="A134" s="70" t="s">
        <v>54</v>
      </c>
      <c r="B134" s="70"/>
      <c r="C134" s="70"/>
      <c r="D134" s="71">
        <v>11566598</v>
      </c>
      <c r="E134" s="71">
        <v>6000000</v>
      </c>
      <c r="F134" s="71">
        <v>19475000</v>
      </c>
      <c r="G134" s="71">
        <v>104475000</v>
      </c>
    </row>
    <row r="135" spans="1:7" ht="21" x14ac:dyDescent="0.15">
      <c r="A135" s="63">
        <v>9</v>
      </c>
      <c r="B135" s="64" t="s">
        <v>4754</v>
      </c>
      <c r="C135" s="65" t="s">
        <v>4508</v>
      </c>
      <c r="D135" s="65"/>
      <c r="E135" s="65"/>
      <c r="F135" s="65"/>
      <c r="G135" s="65"/>
    </row>
    <row r="136" spans="1:7" x14ac:dyDescent="0.15">
      <c r="A136" s="66">
        <v>1</v>
      </c>
      <c r="B136" s="67" t="s">
        <v>4703</v>
      </c>
      <c r="C136" s="68" t="s">
        <v>4458</v>
      </c>
      <c r="D136" s="69">
        <v>3000000</v>
      </c>
      <c r="E136" s="69">
        <v>2550780</v>
      </c>
      <c r="F136" s="69">
        <v>8162500</v>
      </c>
      <c r="G136" s="69">
        <v>9000000</v>
      </c>
    </row>
    <row r="137" spans="1:7" x14ac:dyDescent="0.15">
      <c r="A137" s="66">
        <v>2</v>
      </c>
      <c r="B137" s="67" t="s">
        <v>4718</v>
      </c>
      <c r="C137" s="68" t="s">
        <v>4473</v>
      </c>
      <c r="D137" s="69">
        <v>848331</v>
      </c>
      <c r="E137" s="69">
        <v>265625</v>
      </c>
      <c r="F137" s="69">
        <v>850000</v>
      </c>
      <c r="G137" s="69">
        <v>1000000</v>
      </c>
    </row>
    <row r="138" spans="1:7" x14ac:dyDescent="0.15">
      <c r="A138" s="66">
        <v>3</v>
      </c>
      <c r="B138" s="67" t="s">
        <v>4704</v>
      </c>
      <c r="C138" s="68" t="s">
        <v>4459</v>
      </c>
      <c r="D138" s="69">
        <v>1745420.5</v>
      </c>
      <c r="E138" s="69">
        <v>546875</v>
      </c>
      <c r="F138" s="69">
        <v>1750000</v>
      </c>
      <c r="G138" s="69">
        <v>1800000</v>
      </c>
    </row>
    <row r="139" spans="1:7" x14ac:dyDescent="0.15">
      <c r="A139" s="66">
        <v>4</v>
      </c>
      <c r="B139" s="67" t="s">
        <v>4705</v>
      </c>
      <c r="C139" s="68" t="s">
        <v>4460</v>
      </c>
      <c r="D139" s="72">
        <v>0</v>
      </c>
      <c r="E139" s="72">
        <v>0</v>
      </c>
      <c r="F139" s="72">
        <v>0</v>
      </c>
      <c r="G139" s="69">
        <v>1200000</v>
      </c>
    </row>
    <row r="140" spans="1:7" x14ac:dyDescent="0.15">
      <c r="A140" s="66">
        <v>5</v>
      </c>
      <c r="B140" s="67" t="s">
        <v>4706</v>
      </c>
      <c r="C140" s="68" t="s">
        <v>4461</v>
      </c>
      <c r="D140" s="69">
        <v>979208</v>
      </c>
      <c r="E140" s="69">
        <v>312500</v>
      </c>
      <c r="F140" s="69">
        <v>1000000</v>
      </c>
      <c r="G140" s="69">
        <v>3000000</v>
      </c>
    </row>
    <row r="141" spans="1:7" x14ac:dyDescent="0.15">
      <c r="A141" s="66">
        <v>6</v>
      </c>
      <c r="B141" s="67" t="s">
        <v>4709</v>
      </c>
      <c r="C141" s="68" t="s">
        <v>4464</v>
      </c>
      <c r="D141" s="69">
        <v>1100000</v>
      </c>
      <c r="E141" s="69">
        <v>343750</v>
      </c>
      <c r="F141" s="69">
        <v>1100000</v>
      </c>
      <c r="G141" s="69">
        <v>1400000</v>
      </c>
    </row>
    <row r="142" spans="1:7" x14ac:dyDescent="0.15">
      <c r="A142" s="66">
        <v>7</v>
      </c>
      <c r="B142" s="67" t="s">
        <v>4710</v>
      </c>
      <c r="C142" s="68" t="s">
        <v>4465</v>
      </c>
      <c r="D142" s="69">
        <v>1662292</v>
      </c>
      <c r="E142" s="69">
        <v>843750</v>
      </c>
      <c r="F142" s="69">
        <v>2700000</v>
      </c>
      <c r="G142" s="69">
        <v>2000000</v>
      </c>
    </row>
    <row r="143" spans="1:7" x14ac:dyDescent="0.15">
      <c r="A143" s="66">
        <v>8</v>
      </c>
      <c r="B143" s="67" t="s">
        <v>4721</v>
      </c>
      <c r="C143" s="68" t="s">
        <v>4476</v>
      </c>
      <c r="D143" s="69">
        <v>1892458</v>
      </c>
      <c r="E143" s="69">
        <v>468755</v>
      </c>
      <c r="F143" s="69">
        <v>1500000</v>
      </c>
      <c r="G143" s="69">
        <v>2000000</v>
      </c>
    </row>
    <row r="144" spans="1:7" x14ac:dyDescent="0.15">
      <c r="A144" s="66">
        <v>9</v>
      </c>
      <c r="B144" s="67" t="s">
        <v>4725</v>
      </c>
      <c r="C144" s="68" t="s">
        <v>4480</v>
      </c>
      <c r="D144" s="69">
        <v>1508333.5</v>
      </c>
      <c r="E144" s="69">
        <v>480465</v>
      </c>
      <c r="F144" s="69">
        <v>1537500</v>
      </c>
      <c r="G144" s="69">
        <v>2000000</v>
      </c>
    </row>
    <row r="145" spans="1:7" x14ac:dyDescent="0.15">
      <c r="A145" s="66">
        <v>10</v>
      </c>
      <c r="B145" s="67" t="s">
        <v>4714</v>
      </c>
      <c r="C145" s="68" t="s">
        <v>4469</v>
      </c>
      <c r="D145" s="69">
        <v>1772791</v>
      </c>
      <c r="E145" s="69">
        <v>337500</v>
      </c>
      <c r="F145" s="69">
        <v>1800000</v>
      </c>
      <c r="G145" s="69">
        <v>2000000</v>
      </c>
    </row>
    <row r="146" spans="1:7" x14ac:dyDescent="0.15">
      <c r="A146" s="66">
        <v>11</v>
      </c>
      <c r="B146" s="67" t="s">
        <v>4731</v>
      </c>
      <c r="C146" s="68" t="s">
        <v>4486</v>
      </c>
      <c r="D146" s="72">
        <v>0</v>
      </c>
      <c r="E146" s="72">
        <v>0</v>
      </c>
      <c r="F146" s="72">
        <v>0</v>
      </c>
      <c r="G146" s="69">
        <v>2600000</v>
      </c>
    </row>
    <row r="147" spans="1:7" x14ac:dyDescent="0.15">
      <c r="A147" s="66">
        <v>12</v>
      </c>
      <c r="B147" s="67" t="s">
        <v>4716</v>
      </c>
      <c r="C147" s="68" t="s">
        <v>4471</v>
      </c>
      <c r="D147" s="69">
        <v>1516166</v>
      </c>
      <c r="E147" s="69">
        <v>675000</v>
      </c>
      <c r="F147" s="69">
        <v>3600000</v>
      </c>
      <c r="G147" s="69">
        <v>2000000</v>
      </c>
    </row>
    <row r="148" spans="1:7" x14ac:dyDescent="0.15">
      <c r="A148" s="70" t="s">
        <v>54</v>
      </c>
      <c r="B148" s="70"/>
      <c r="C148" s="70"/>
      <c r="D148" s="71">
        <v>16025000</v>
      </c>
      <c r="E148" s="71">
        <v>6825000</v>
      </c>
      <c r="F148" s="71">
        <v>24000000</v>
      </c>
      <c r="G148" s="71">
        <v>30000000</v>
      </c>
    </row>
    <row r="149" spans="1:7" ht="21" x14ac:dyDescent="0.15">
      <c r="A149" s="63">
        <v>10</v>
      </c>
      <c r="B149" s="64" t="s">
        <v>4755</v>
      </c>
      <c r="C149" s="65" t="s">
        <v>4509</v>
      </c>
      <c r="D149" s="65"/>
      <c r="E149" s="65"/>
      <c r="F149" s="65"/>
      <c r="G149" s="65"/>
    </row>
    <row r="150" spans="1:7" x14ac:dyDescent="0.15">
      <c r="A150" s="66">
        <v>1</v>
      </c>
      <c r="B150" s="67" t="s">
        <v>4703</v>
      </c>
      <c r="C150" s="68" t="s">
        <v>4458</v>
      </c>
      <c r="D150" s="69">
        <v>87000000</v>
      </c>
      <c r="E150" s="69">
        <v>62306849</v>
      </c>
      <c r="F150" s="69">
        <v>87000000</v>
      </c>
      <c r="G150" s="69">
        <v>280550000</v>
      </c>
    </row>
    <row r="151" spans="1:7" x14ac:dyDescent="0.15">
      <c r="A151" s="66">
        <v>2</v>
      </c>
      <c r="B151" s="67" t="s">
        <v>4718</v>
      </c>
      <c r="C151" s="68" t="s">
        <v>4473</v>
      </c>
      <c r="D151" s="69">
        <v>3357320</v>
      </c>
      <c r="E151" s="69">
        <v>2816404</v>
      </c>
      <c r="F151" s="69">
        <v>4000000</v>
      </c>
      <c r="G151" s="69">
        <v>4000000</v>
      </c>
    </row>
    <row r="152" spans="1:7" x14ac:dyDescent="0.15">
      <c r="A152" s="66">
        <v>3</v>
      </c>
      <c r="B152" s="67" t="s">
        <v>4704</v>
      </c>
      <c r="C152" s="68" t="s">
        <v>4459</v>
      </c>
      <c r="D152" s="69">
        <v>14590150</v>
      </c>
      <c r="E152" s="69">
        <v>10561521</v>
      </c>
      <c r="F152" s="69">
        <v>15000000</v>
      </c>
      <c r="G152" s="69">
        <v>15000000</v>
      </c>
    </row>
    <row r="153" spans="1:7" x14ac:dyDescent="0.15">
      <c r="A153" s="66">
        <v>4</v>
      </c>
      <c r="B153" s="67" t="s">
        <v>4705</v>
      </c>
      <c r="C153" s="68" t="s">
        <v>4460</v>
      </c>
      <c r="D153" s="72">
        <v>0</v>
      </c>
      <c r="E153" s="72">
        <v>0</v>
      </c>
      <c r="F153" s="72">
        <v>0</v>
      </c>
      <c r="G153" s="69">
        <v>10000000</v>
      </c>
    </row>
    <row r="154" spans="1:7" x14ac:dyDescent="0.15">
      <c r="A154" s="66">
        <v>5</v>
      </c>
      <c r="B154" s="67" t="s">
        <v>4706</v>
      </c>
      <c r="C154" s="68" t="s">
        <v>4461</v>
      </c>
      <c r="D154" s="69">
        <v>24861560</v>
      </c>
      <c r="E154" s="69">
        <v>19010740</v>
      </c>
      <c r="F154" s="69">
        <v>27000000</v>
      </c>
      <c r="G154" s="69">
        <v>27000000</v>
      </c>
    </row>
    <row r="155" spans="1:7" x14ac:dyDescent="0.15">
      <c r="A155" s="66">
        <v>6</v>
      </c>
      <c r="B155" s="67" t="s">
        <v>4756</v>
      </c>
      <c r="C155" s="68" t="s">
        <v>4510</v>
      </c>
      <c r="D155" s="69">
        <v>14089510</v>
      </c>
      <c r="E155" s="69">
        <v>10561521</v>
      </c>
      <c r="F155" s="69">
        <v>15000000</v>
      </c>
      <c r="G155" s="69">
        <v>15000000</v>
      </c>
    </row>
    <row r="156" spans="1:7" x14ac:dyDescent="0.15">
      <c r="A156" s="66">
        <v>7</v>
      </c>
      <c r="B156" s="67" t="s">
        <v>4720</v>
      </c>
      <c r="C156" s="68" t="s">
        <v>4475</v>
      </c>
      <c r="D156" s="72">
        <v>0</v>
      </c>
      <c r="E156" s="69">
        <v>2000000</v>
      </c>
      <c r="F156" s="72">
        <v>0</v>
      </c>
      <c r="G156" s="69">
        <v>3000000</v>
      </c>
    </row>
    <row r="157" spans="1:7" x14ac:dyDescent="0.15">
      <c r="A157" s="66">
        <v>8</v>
      </c>
      <c r="B157" s="67" t="s">
        <v>4757</v>
      </c>
      <c r="C157" s="68" t="s">
        <v>4511</v>
      </c>
      <c r="D157" s="72">
        <v>0</v>
      </c>
      <c r="E157" s="72">
        <v>0</v>
      </c>
      <c r="F157" s="72">
        <v>0</v>
      </c>
      <c r="G157" s="69">
        <v>159000000</v>
      </c>
    </row>
    <row r="158" spans="1:7" x14ac:dyDescent="0.15">
      <c r="A158" s="66">
        <v>9</v>
      </c>
      <c r="B158" s="67" t="s">
        <v>4710</v>
      </c>
      <c r="C158" s="68" t="s">
        <v>4465</v>
      </c>
      <c r="D158" s="69">
        <v>44598000</v>
      </c>
      <c r="E158" s="69">
        <v>34168902.310000002</v>
      </c>
      <c r="F158" s="69">
        <v>44000000</v>
      </c>
      <c r="G158" s="69">
        <v>44000000</v>
      </c>
    </row>
    <row r="159" spans="1:7" x14ac:dyDescent="0.15">
      <c r="A159" s="66">
        <v>10</v>
      </c>
      <c r="B159" s="67" t="s">
        <v>4721</v>
      </c>
      <c r="C159" s="68" t="s">
        <v>4476</v>
      </c>
      <c r="D159" s="69">
        <v>14000000</v>
      </c>
      <c r="E159" s="69">
        <v>9857420</v>
      </c>
      <c r="F159" s="69">
        <v>14000000</v>
      </c>
      <c r="G159" s="69">
        <v>14000000</v>
      </c>
    </row>
    <row r="160" spans="1:7" x14ac:dyDescent="0.15">
      <c r="A160" s="66">
        <v>11</v>
      </c>
      <c r="B160" s="67" t="s">
        <v>4711</v>
      </c>
      <c r="C160" s="68" t="s">
        <v>4466</v>
      </c>
      <c r="D160" s="72">
        <v>0</v>
      </c>
      <c r="E160" s="72">
        <v>0</v>
      </c>
      <c r="F160" s="72">
        <v>0</v>
      </c>
      <c r="G160" s="69">
        <v>35000000</v>
      </c>
    </row>
    <row r="161" spans="1:7" x14ac:dyDescent="0.15">
      <c r="A161" s="66">
        <v>12</v>
      </c>
      <c r="B161" s="67" t="s">
        <v>4758</v>
      </c>
      <c r="C161" s="68" t="s">
        <v>4512</v>
      </c>
      <c r="D161" s="72">
        <v>0</v>
      </c>
      <c r="E161" s="72">
        <v>0</v>
      </c>
      <c r="F161" s="72">
        <v>0</v>
      </c>
      <c r="G161" s="69">
        <v>11600000</v>
      </c>
    </row>
    <row r="162" spans="1:7" x14ac:dyDescent="0.15">
      <c r="A162" s="66">
        <v>13</v>
      </c>
      <c r="B162" s="67" t="s">
        <v>4725</v>
      </c>
      <c r="C162" s="68" t="s">
        <v>4480</v>
      </c>
      <c r="D162" s="69">
        <v>18225300</v>
      </c>
      <c r="E162" s="69">
        <v>2816404</v>
      </c>
      <c r="F162" s="69">
        <v>4000000</v>
      </c>
      <c r="G162" s="69">
        <v>4000000</v>
      </c>
    </row>
    <row r="163" spans="1:7" x14ac:dyDescent="0.15">
      <c r="A163" s="66">
        <v>14</v>
      </c>
      <c r="B163" s="67" t="s">
        <v>4743</v>
      </c>
      <c r="C163" s="68" t="s">
        <v>4497</v>
      </c>
      <c r="D163" s="72">
        <v>0</v>
      </c>
      <c r="E163" s="72">
        <v>0</v>
      </c>
      <c r="F163" s="72">
        <v>0</v>
      </c>
      <c r="G163" s="72">
        <v>0</v>
      </c>
    </row>
    <row r="164" spans="1:7" x14ac:dyDescent="0.15">
      <c r="A164" s="66">
        <v>15</v>
      </c>
      <c r="B164" s="67" t="s">
        <v>4726</v>
      </c>
      <c r="C164" s="68" t="s">
        <v>4481</v>
      </c>
      <c r="D164" s="72">
        <v>0</v>
      </c>
      <c r="E164" s="72">
        <v>0</v>
      </c>
      <c r="F164" s="72">
        <v>0</v>
      </c>
      <c r="G164" s="69">
        <v>10000000</v>
      </c>
    </row>
    <row r="165" spans="1:7" x14ac:dyDescent="0.15">
      <c r="A165" s="66">
        <v>16</v>
      </c>
      <c r="B165" s="67" t="s">
        <v>4747</v>
      </c>
      <c r="C165" s="68" t="s">
        <v>4501</v>
      </c>
      <c r="D165" s="72">
        <v>0</v>
      </c>
      <c r="E165" s="69">
        <v>104848350</v>
      </c>
      <c r="F165" s="72">
        <v>0</v>
      </c>
      <c r="G165" s="69">
        <v>155297800</v>
      </c>
    </row>
    <row r="166" spans="1:7" x14ac:dyDescent="0.15">
      <c r="A166" s="66">
        <v>17</v>
      </c>
      <c r="B166" s="67" t="s">
        <v>4727</v>
      </c>
      <c r="C166" s="68" t="s">
        <v>4482</v>
      </c>
      <c r="D166" s="72">
        <v>0</v>
      </c>
      <c r="E166" s="72">
        <v>0</v>
      </c>
      <c r="F166" s="72">
        <v>0</v>
      </c>
      <c r="G166" s="69">
        <v>80000000</v>
      </c>
    </row>
    <row r="167" spans="1:7" x14ac:dyDescent="0.15">
      <c r="A167" s="66">
        <v>18</v>
      </c>
      <c r="B167" s="67" t="s">
        <v>4714</v>
      </c>
      <c r="C167" s="68" t="s">
        <v>4469</v>
      </c>
      <c r="D167" s="69">
        <v>112000000</v>
      </c>
      <c r="E167" s="69">
        <v>96356729</v>
      </c>
      <c r="F167" s="69">
        <v>133868100</v>
      </c>
      <c r="G167" s="69">
        <v>144450200</v>
      </c>
    </row>
    <row r="168" spans="1:7" x14ac:dyDescent="0.15">
      <c r="A168" s="66">
        <v>19</v>
      </c>
      <c r="B168" s="67" t="s">
        <v>4715</v>
      </c>
      <c r="C168" s="68" t="s">
        <v>4470</v>
      </c>
      <c r="D168" s="72">
        <v>0</v>
      </c>
      <c r="E168" s="72">
        <v>0</v>
      </c>
      <c r="F168" s="72">
        <v>0</v>
      </c>
      <c r="G168" s="69">
        <v>2000000</v>
      </c>
    </row>
    <row r="169" spans="1:7" x14ac:dyDescent="0.15">
      <c r="A169" s="66">
        <v>20</v>
      </c>
      <c r="B169" s="67" t="s">
        <v>4716</v>
      </c>
      <c r="C169" s="68" t="s">
        <v>4471</v>
      </c>
      <c r="D169" s="69">
        <v>22220160</v>
      </c>
      <c r="E169" s="69">
        <v>14595949</v>
      </c>
      <c r="F169" s="69">
        <v>20729900</v>
      </c>
      <c r="G169" s="69">
        <v>35700000</v>
      </c>
    </row>
    <row r="170" spans="1:7" x14ac:dyDescent="0.15">
      <c r="A170" s="66">
        <v>21</v>
      </c>
      <c r="B170" s="67" t="s">
        <v>4748</v>
      </c>
      <c r="C170" s="68" t="s">
        <v>4502</v>
      </c>
      <c r="D170" s="72">
        <v>0</v>
      </c>
      <c r="E170" s="69">
        <v>95635200</v>
      </c>
      <c r="F170" s="72">
        <v>0</v>
      </c>
      <c r="G170" s="69">
        <v>130000000</v>
      </c>
    </row>
    <row r="171" spans="1:7" x14ac:dyDescent="0.15">
      <c r="A171" s="66">
        <v>22</v>
      </c>
      <c r="B171" s="67" t="s">
        <v>4740</v>
      </c>
      <c r="C171" s="68" t="s">
        <v>147</v>
      </c>
      <c r="D171" s="72">
        <v>0</v>
      </c>
      <c r="E171" s="72">
        <v>0</v>
      </c>
      <c r="F171" s="72">
        <v>0</v>
      </c>
      <c r="G171" s="69">
        <v>66000000</v>
      </c>
    </row>
    <row r="172" spans="1:7" x14ac:dyDescent="0.15">
      <c r="A172" s="70" t="s">
        <v>54</v>
      </c>
      <c r="B172" s="70"/>
      <c r="C172" s="70"/>
      <c r="D172" s="71">
        <v>354942000</v>
      </c>
      <c r="E172" s="71">
        <v>465535989.31</v>
      </c>
      <c r="F172" s="71">
        <v>364598000</v>
      </c>
      <c r="G172" s="71">
        <v>1245598000</v>
      </c>
    </row>
    <row r="173" spans="1:7" x14ac:dyDescent="0.15">
      <c r="A173" s="63">
        <v>11</v>
      </c>
      <c r="B173" s="64" t="s">
        <v>4759</v>
      </c>
      <c r="C173" s="65" t="s">
        <v>4513</v>
      </c>
      <c r="D173" s="65"/>
      <c r="E173" s="65"/>
      <c r="F173" s="65"/>
      <c r="G173" s="65"/>
    </row>
    <row r="174" spans="1:7" x14ac:dyDescent="0.15">
      <c r="A174" s="66">
        <v>1</v>
      </c>
      <c r="B174" s="67" t="s">
        <v>4703</v>
      </c>
      <c r="C174" s="68" t="s">
        <v>4458</v>
      </c>
      <c r="D174" s="69">
        <v>1834800</v>
      </c>
      <c r="E174" s="69">
        <v>1079890</v>
      </c>
      <c r="F174" s="69">
        <v>2500800</v>
      </c>
      <c r="G174" s="69">
        <v>3000000</v>
      </c>
    </row>
    <row r="175" spans="1:7" x14ac:dyDescent="0.15">
      <c r="A175" s="66">
        <v>2</v>
      </c>
      <c r="B175" s="67" t="s">
        <v>4718</v>
      </c>
      <c r="C175" s="68" t="s">
        <v>4473</v>
      </c>
      <c r="D175" s="69">
        <v>611000</v>
      </c>
      <c r="E175" s="69">
        <v>302270</v>
      </c>
      <c r="F175" s="69">
        <v>700000</v>
      </c>
      <c r="G175" s="69">
        <v>1000000</v>
      </c>
    </row>
    <row r="176" spans="1:7" x14ac:dyDescent="0.15">
      <c r="A176" s="66">
        <v>3</v>
      </c>
      <c r="B176" s="67" t="s">
        <v>4704</v>
      </c>
      <c r="C176" s="68" t="s">
        <v>4459</v>
      </c>
      <c r="D176" s="69">
        <v>511000</v>
      </c>
      <c r="E176" s="69">
        <v>215910</v>
      </c>
      <c r="F176" s="69">
        <v>500000</v>
      </c>
      <c r="G176" s="69">
        <v>1000000</v>
      </c>
    </row>
    <row r="177" spans="1:7" x14ac:dyDescent="0.15">
      <c r="A177" s="66">
        <v>4</v>
      </c>
      <c r="B177" s="67" t="s">
        <v>4705</v>
      </c>
      <c r="C177" s="68" t="s">
        <v>4460</v>
      </c>
      <c r="D177" s="72">
        <v>0</v>
      </c>
      <c r="E177" s="72">
        <v>0</v>
      </c>
      <c r="F177" s="72">
        <v>0</v>
      </c>
      <c r="G177" s="69">
        <v>1200000</v>
      </c>
    </row>
    <row r="178" spans="1:7" x14ac:dyDescent="0.15">
      <c r="A178" s="66">
        <v>5</v>
      </c>
      <c r="B178" s="67" t="s">
        <v>4706</v>
      </c>
      <c r="C178" s="68" t="s">
        <v>4461</v>
      </c>
      <c r="D178" s="69">
        <v>411000</v>
      </c>
      <c r="E178" s="69">
        <v>244065</v>
      </c>
      <c r="F178" s="69">
        <v>565200</v>
      </c>
      <c r="G178" s="69">
        <v>2000000</v>
      </c>
    </row>
    <row r="179" spans="1:7" x14ac:dyDescent="0.15">
      <c r="A179" s="66">
        <v>6</v>
      </c>
      <c r="B179" s="67" t="s">
        <v>4709</v>
      </c>
      <c r="C179" s="68" t="s">
        <v>4464</v>
      </c>
      <c r="D179" s="69">
        <v>611000</v>
      </c>
      <c r="E179" s="69">
        <v>518180</v>
      </c>
      <c r="F179" s="69">
        <v>1200000</v>
      </c>
      <c r="G179" s="69">
        <v>1200000</v>
      </c>
    </row>
    <row r="180" spans="1:7" x14ac:dyDescent="0.15">
      <c r="A180" s="66">
        <v>7</v>
      </c>
      <c r="B180" s="67" t="s">
        <v>4710</v>
      </c>
      <c r="C180" s="68" t="s">
        <v>4465</v>
      </c>
      <c r="D180" s="69">
        <v>895000</v>
      </c>
      <c r="E180" s="69">
        <v>424910</v>
      </c>
      <c r="F180" s="69">
        <v>984000</v>
      </c>
      <c r="G180" s="69">
        <v>3000000</v>
      </c>
    </row>
    <row r="181" spans="1:7" x14ac:dyDescent="0.15">
      <c r="A181" s="66">
        <v>8</v>
      </c>
      <c r="B181" s="67" t="s">
        <v>4721</v>
      </c>
      <c r="C181" s="68" t="s">
        <v>4476</v>
      </c>
      <c r="D181" s="69">
        <v>811000</v>
      </c>
      <c r="E181" s="69">
        <v>561365</v>
      </c>
      <c r="F181" s="69">
        <v>1300000</v>
      </c>
      <c r="G181" s="69">
        <v>1300000</v>
      </c>
    </row>
    <row r="182" spans="1:7" x14ac:dyDescent="0.15">
      <c r="A182" s="66">
        <v>9</v>
      </c>
      <c r="B182" s="67" t="s">
        <v>4725</v>
      </c>
      <c r="C182" s="68" t="s">
        <v>4480</v>
      </c>
      <c r="D182" s="69">
        <v>1862000</v>
      </c>
      <c r="E182" s="69">
        <v>885230</v>
      </c>
      <c r="F182" s="69">
        <v>2050000</v>
      </c>
      <c r="G182" s="69">
        <v>3000000</v>
      </c>
    </row>
    <row r="183" spans="1:7" x14ac:dyDescent="0.15">
      <c r="A183" s="66">
        <v>10</v>
      </c>
      <c r="B183" s="67" t="s">
        <v>4726</v>
      </c>
      <c r="C183" s="68" t="s">
        <v>4481</v>
      </c>
      <c r="D183" s="72">
        <v>0</v>
      </c>
      <c r="E183" s="72">
        <v>0</v>
      </c>
      <c r="F183" s="72">
        <v>0</v>
      </c>
      <c r="G183" s="69">
        <v>130000000</v>
      </c>
    </row>
    <row r="184" spans="1:7" x14ac:dyDescent="0.15">
      <c r="A184" s="66">
        <v>11</v>
      </c>
      <c r="B184" s="67" t="s">
        <v>4760</v>
      </c>
      <c r="C184" s="68" t="s">
        <v>4514</v>
      </c>
      <c r="D184" s="72">
        <v>0</v>
      </c>
      <c r="E184" s="72">
        <v>0</v>
      </c>
      <c r="F184" s="72">
        <v>0</v>
      </c>
      <c r="G184" s="69">
        <v>214000000</v>
      </c>
    </row>
    <row r="185" spans="1:7" x14ac:dyDescent="0.15">
      <c r="A185" s="66">
        <v>12</v>
      </c>
      <c r="B185" s="67" t="s">
        <v>4714</v>
      </c>
      <c r="C185" s="68" t="s">
        <v>4469</v>
      </c>
      <c r="D185" s="69">
        <v>1003200</v>
      </c>
      <c r="E185" s="69">
        <v>518180</v>
      </c>
      <c r="F185" s="69">
        <v>1200000</v>
      </c>
      <c r="G185" s="69">
        <v>1300000</v>
      </c>
    </row>
    <row r="186" spans="1:7" x14ac:dyDescent="0.15">
      <c r="A186" s="70" t="s">
        <v>54</v>
      </c>
      <c r="B186" s="70"/>
      <c r="C186" s="70"/>
      <c r="D186" s="71">
        <v>8550000</v>
      </c>
      <c r="E186" s="71">
        <v>4750000</v>
      </c>
      <c r="F186" s="71">
        <v>11000000</v>
      </c>
      <c r="G186" s="71">
        <v>362000000</v>
      </c>
    </row>
    <row r="187" spans="1:7" x14ac:dyDescent="0.15">
      <c r="A187" s="63">
        <v>13</v>
      </c>
      <c r="B187" s="64" t="s">
        <v>4411</v>
      </c>
      <c r="C187" s="65" t="s">
        <v>4392</v>
      </c>
      <c r="D187" s="65"/>
      <c r="E187" s="65"/>
      <c r="F187" s="65"/>
      <c r="G187" s="65"/>
    </row>
    <row r="188" spans="1:7" x14ac:dyDescent="0.15">
      <c r="A188" s="66">
        <v>1</v>
      </c>
      <c r="B188" s="67" t="s">
        <v>4703</v>
      </c>
      <c r="C188" s="68" t="s">
        <v>4458</v>
      </c>
      <c r="D188" s="69">
        <v>950000</v>
      </c>
      <c r="E188" s="69">
        <v>825000</v>
      </c>
      <c r="F188" s="69">
        <v>2000000</v>
      </c>
      <c r="G188" s="69">
        <v>9000000</v>
      </c>
    </row>
    <row r="189" spans="1:7" x14ac:dyDescent="0.15">
      <c r="A189" s="66">
        <v>2</v>
      </c>
      <c r="B189" s="67" t="s">
        <v>4704</v>
      </c>
      <c r="C189" s="68" t="s">
        <v>4459</v>
      </c>
      <c r="D189" s="69">
        <v>450000</v>
      </c>
      <c r="E189" s="69">
        <v>375000</v>
      </c>
      <c r="F189" s="69">
        <v>900000</v>
      </c>
      <c r="G189" s="69">
        <v>1200000</v>
      </c>
    </row>
    <row r="190" spans="1:7" x14ac:dyDescent="0.15">
      <c r="A190" s="66">
        <v>3</v>
      </c>
      <c r="B190" s="67" t="s">
        <v>4706</v>
      </c>
      <c r="C190" s="68" t="s">
        <v>4461</v>
      </c>
      <c r="D190" s="69">
        <v>950000</v>
      </c>
      <c r="E190" s="69">
        <v>675000</v>
      </c>
      <c r="F190" s="69">
        <v>1700000</v>
      </c>
      <c r="G190" s="69">
        <v>5000000</v>
      </c>
    </row>
    <row r="191" spans="1:7" x14ac:dyDescent="0.15">
      <c r="A191" s="66">
        <v>4</v>
      </c>
      <c r="B191" s="67" t="s">
        <v>4710</v>
      </c>
      <c r="C191" s="68" t="s">
        <v>4465</v>
      </c>
      <c r="D191" s="69">
        <v>500000</v>
      </c>
      <c r="E191" s="69">
        <v>575000</v>
      </c>
      <c r="F191" s="69">
        <v>1406000</v>
      </c>
      <c r="G191" s="69">
        <v>3062500</v>
      </c>
    </row>
    <row r="192" spans="1:7" x14ac:dyDescent="0.15">
      <c r="A192" s="66">
        <v>5</v>
      </c>
      <c r="B192" s="67" t="s">
        <v>4721</v>
      </c>
      <c r="C192" s="68" t="s">
        <v>4476</v>
      </c>
      <c r="D192" s="69">
        <v>500000</v>
      </c>
      <c r="E192" s="69">
        <v>375000</v>
      </c>
      <c r="F192" s="69">
        <v>906500</v>
      </c>
      <c r="G192" s="69">
        <v>6000000</v>
      </c>
    </row>
    <row r="193" spans="1:7" x14ac:dyDescent="0.15">
      <c r="A193" s="66">
        <v>6</v>
      </c>
      <c r="B193" s="67" t="s">
        <v>4725</v>
      </c>
      <c r="C193" s="68" t="s">
        <v>4480</v>
      </c>
      <c r="D193" s="69">
        <v>680000</v>
      </c>
      <c r="E193" s="69">
        <v>550000</v>
      </c>
      <c r="F193" s="69">
        <v>1400000</v>
      </c>
      <c r="G193" s="69">
        <v>4000000</v>
      </c>
    </row>
    <row r="194" spans="1:7" x14ac:dyDescent="0.15">
      <c r="A194" s="66">
        <v>7</v>
      </c>
      <c r="B194" s="67" t="s">
        <v>4712</v>
      </c>
      <c r="C194" s="68" t="s">
        <v>4467</v>
      </c>
      <c r="D194" s="72">
        <v>0</v>
      </c>
      <c r="E194" s="69">
        <v>1208000</v>
      </c>
      <c r="F194" s="72">
        <v>0</v>
      </c>
      <c r="G194" s="69">
        <v>7000000</v>
      </c>
    </row>
    <row r="195" spans="1:7" x14ac:dyDescent="0.15">
      <c r="A195" s="66">
        <v>8</v>
      </c>
      <c r="B195" s="67" t="s">
        <v>4716</v>
      </c>
      <c r="C195" s="68" t="s">
        <v>4471</v>
      </c>
      <c r="D195" s="69">
        <v>470000</v>
      </c>
      <c r="E195" s="69">
        <v>375000</v>
      </c>
      <c r="F195" s="69">
        <v>950000</v>
      </c>
      <c r="G195" s="69">
        <v>3000000</v>
      </c>
    </row>
    <row r="196" spans="1:7" x14ac:dyDescent="0.15">
      <c r="A196" s="66">
        <v>10</v>
      </c>
      <c r="B196" s="67" t="s">
        <v>4734</v>
      </c>
      <c r="C196" s="68" t="s">
        <v>4489</v>
      </c>
      <c r="D196" s="72">
        <v>0</v>
      </c>
      <c r="E196" s="69">
        <v>6517000</v>
      </c>
      <c r="F196" s="72">
        <v>0</v>
      </c>
      <c r="G196" s="69">
        <v>35000000</v>
      </c>
    </row>
    <row r="197" spans="1:7" x14ac:dyDescent="0.15">
      <c r="A197" s="70" t="s">
        <v>54</v>
      </c>
      <c r="B197" s="70"/>
      <c r="C197" s="70"/>
      <c r="D197" s="71">
        <v>4500000</v>
      </c>
      <c r="E197" s="71">
        <v>11475000</v>
      </c>
      <c r="F197" s="71">
        <v>9262500</v>
      </c>
      <c r="G197" s="71">
        <v>73262500</v>
      </c>
    </row>
    <row r="198" spans="1:7" x14ac:dyDescent="0.15">
      <c r="A198" s="63">
        <v>15</v>
      </c>
      <c r="B198" s="64" t="s">
        <v>4762</v>
      </c>
      <c r="C198" s="65" t="s">
        <v>4516</v>
      </c>
      <c r="D198" s="65"/>
      <c r="E198" s="65"/>
      <c r="F198" s="65"/>
      <c r="G198" s="65"/>
    </row>
    <row r="199" spans="1:7" x14ac:dyDescent="0.15">
      <c r="A199" s="66">
        <v>1</v>
      </c>
      <c r="B199" s="67" t="s">
        <v>4703</v>
      </c>
      <c r="C199" s="68" t="s">
        <v>4458</v>
      </c>
      <c r="D199" s="69">
        <v>3852557.14</v>
      </c>
      <c r="E199" s="69">
        <v>1991150</v>
      </c>
      <c r="F199" s="69">
        <v>5000000</v>
      </c>
      <c r="G199" s="69">
        <v>5000000</v>
      </c>
    </row>
    <row r="200" spans="1:7" x14ac:dyDescent="0.15">
      <c r="A200" s="66">
        <v>2</v>
      </c>
      <c r="B200" s="67" t="s">
        <v>4704</v>
      </c>
      <c r="C200" s="68" t="s">
        <v>4459</v>
      </c>
      <c r="D200" s="69">
        <v>547500</v>
      </c>
      <c r="E200" s="69">
        <v>452000</v>
      </c>
      <c r="F200" s="69">
        <v>808750</v>
      </c>
      <c r="G200" s="69">
        <v>808750</v>
      </c>
    </row>
    <row r="201" spans="1:7" x14ac:dyDescent="0.15">
      <c r="A201" s="66">
        <v>3</v>
      </c>
      <c r="B201" s="67" t="s">
        <v>4706</v>
      </c>
      <c r="C201" s="68" t="s">
        <v>4461</v>
      </c>
      <c r="D201" s="69">
        <v>592500</v>
      </c>
      <c r="E201" s="69">
        <v>381000</v>
      </c>
      <c r="F201" s="69">
        <v>1000000</v>
      </c>
      <c r="G201" s="69">
        <v>8000000</v>
      </c>
    </row>
    <row r="202" spans="1:7" x14ac:dyDescent="0.15">
      <c r="A202" s="66">
        <v>4</v>
      </c>
      <c r="B202" s="67" t="s">
        <v>4709</v>
      </c>
      <c r="C202" s="68" t="s">
        <v>4464</v>
      </c>
      <c r="D202" s="69">
        <v>250000</v>
      </c>
      <c r="E202" s="72">
        <v>0</v>
      </c>
      <c r="F202" s="69">
        <v>550000</v>
      </c>
      <c r="G202" s="69">
        <v>550000</v>
      </c>
    </row>
    <row r="203" spans="1:7" x14ac:dyDescent="0.15">
      <c r="A203" s="66">
        <v>5</v>
      </c>
      <c r="B203" s="67" t="s">
        <v>4710</v>
      </c>
      <c r="C203" s="68" t="s">
        <v>4465</v>
      </c>
      <c r="D203" s="69">
        <v>500000</v>
      </c>
      <c r="E203" s="69">
        <v>183000</v>
      </c>
      <c r="F203" s="69">
        <v>1500000</v>
      </c>
      <c r="G203" s="69">
        <v>1500000</v>
      </c>
    </row>
    <row r="204" spans="1:7" x14ac:dyDescent="0.15">
      <c r="A204" s="66">
        <v>6</v>
      </c>
      <c r="B204" s="67" t="s">
        <v>4721</v>
      </c>
      <c r="C204" s="68" t="s">
        <v>4476</v>
      </c>
      <c r="D204" s="69">
        <v>500000</v>
      </c>
      <c r="E204" s="69">
        <v>32000</v>
      </c>
      <c r="F204" s="69">
        <v>700000</v>
      </c>
      <c r="G204" s="69">
        <v>700000</v>
      </c>
    </row>
    <row r="205" spans="1:7" x14ac:dyDescent="0.15">
      <c r="A205" s="66">
        <v>7</v>
      </c>
      <c r="B205" s="67" t="s">
        <v>4725</v>
      </c>
      <c r="C205" s="68" t="s">
        <v>4480</v>
      </c>
      <c r="D205" s="72">
        <v>0</v>
      </c>
      <c r="E205" s="72">
        <v>0</v>
      </c>
      <c r="F205" s="69">
        <v>400000</v>
      </c>
      <c r="G205" s="69">
        <v>400000</v>
      </c>
    </row>
    <row r="206" spans="1:7" x14ac:dyDescent="0.15">
      <c r="A206" s="66">
        <v>8</v>
      </c>
      <c r="B206" s="67" t="s">
        <v>4726</v>
      </c>
      <c r="C206" s="68" t="s">
        <v>4481</v>
      </c>
      <c r="D206" s="72">
        <v>0</v>
      </c>
      <c r="E206" s="72">
        <v>0</v>
      </c>
      <c r="F206" s="72">
        <v>0</v>
      </c>
      <c r="G206" s="69">
        <v>6500000</v>
      </c>
    </row>
    <row r="207" spans="1:7" x14ac:dyDescent="0.15">
      <c r="A207" s="66">
        <v>9</v>
      </c>
      <c r="B207" s="67" t="s">
        <v>4714</v>
      </c>
      <c r="C207" s="68" t="s">
        <v>4469</v>
      </c>
      <c r="D207" s="69">
        <v>1430400</v>
      </c>
      <c r="E207" s="69">
        <v>948400</v>
      </c>
      <c r="F207" s="69">
        <v>2000000</v>
      </c>
      <c r="G207" s="69">
        <v>9000000</v>
      </c>
    </row>
    <row r="208" spans="1:7" x14ac:dyDescent="0.15">
      <c r="A208" s="66">
        <v>10</v>
      </c>
      <c r="B208" s="67" t="s">
        <v>4730</v>
      </c>
      <c r="C208" s="68" t="s">
        <v>4485</v>
      </c>
      <c r="D208" s="72">
        <v>0</v>
      </c>
      <c r="E208" s="72">
        <v>0</v>
      </c>
      <c r="F208" s="72">
        <v>0</v>
      </c>
      <c r="G208" s="69">
        <v>8000000</v>
      </c>
    </row>
    <row r="209" spans="1:7" x14ac:dyDescent="0.15">
      <c r="A209" s="66">
        <v>11</v>
      </c>
      <c r="B209" s="67" t="s">
        <v>4716</v>
      </c>
      <c r="C209" s="68" t="s">
        <v>4471</v>
      </c>
      <c r="D209" s="69">
        <v>444900</v>
      </c>
      <c r="E209" s="69">
        <v>112450</v>
      </c>
      <c r="F209" s="69">
        <v>700000</v>
      </c>
      <c r="G209" s="69">
        <v>700000</v>
      </c>
    </row>
    <row r="210" spans="1:7" x14ac:dyDescent="0.15">
      <c r="A210" s="70" t="s">
        <v>54</v>
      </c>
      <c r="B210" s="70"/>
      <c r="C210" s="70"/>
      <c r="D210" s="71">
        <v>8117857.1399999997</v>
      </c>
      <c r="E210" s="71">
        <v>4100000</v>
      </c>
      <c r="F210" s="71">
        <v>12658750</v>
      </c>
      <c r="G210" s="71">
        <v>41158750</v>
      </c>
    </row>
    <row r="211" spans="1:7" ht="21" x14ac:dyDescent="0.15">
      <c r="A211" s="63">
        <v>16</v>
      </c>
      <c r="B211" s="64" t="s">
        <v>4763</v>
      </c>
      <c r="C211" s="65" t="s">
        <v>4517</v>
      </c>
      <c r="D211" s="65"/>
      <c r="E211" s="65"/>
      <c r="F211" s="65"/>
      <c r="G211" s="65"/>
    </row>
    <row r="212" spans="1:7" x14ac:dyDescent="0.15">
      <c r="A212" s="66">
        <v>1</v>
      </c>
      <c r="B212" s="67" t="s">
        <v>4703</v>
      </c>
      <c r="C212" s="68" t="s">
        <v>4458</v>
      </c>
      <c r="D212" s="69">
        <v>100000</v>
      </c>
      <c r="E212" s="69">
        <v>100000</v>
      </c>
      <c r="F212" s="69">
        <v>700000</v>
      </c>
      <c r="G212" s="69">
        <v>700000</v>
      </c>
    </row>
    <row r="213" spans="1:7" x14ac:dyDescent="0.15">
      <c r="A213" s="66">
        <v>2</v>
      </c>
      <c r="B213" s="67" t="s">
        <v>4718</v>
      </c>
      <c r="C213" s="68" t="s">
        <v>4473</v>
      </c>
      <c r="D213" s="69">
        <v>70000</v>
      </c>
      <c r="E213" s="69">
        <v>40000</v>
      </c>
      <c r="F213" s="69">
        <v>500000</v>
      </c>
      <c r="G213" s="69">
        <v>500000</v>
      </c>
    </row>
    <row r="214" spans="1:7" x14ac:dyDescent="0.15">
      <c r="A214" s="66">
        <v>3</v>
      </c>
      <c r="B214" s="67" t="s">
        <v>4706</v>
      </c>
      <c r="C214" s="68" t="s">
        <v>4461</v>
      </c>
      <c r="D214" s="69">
        <v>80000</v>
      </c>
      <c r="E214" s="69">
        <v>40000</v>
      </c>
      <c r="F214" s="69">
        <v>600000</v>
      </c>
      <c r="G214" s="69">
        <v>600000</v>
      </c>
    </row>
    <row r="215" spans="1:7" x14ac:dyDescent="0.15">
      <c r="A215" s="66">
        <v>4</v>
      </c>
      <c r="B215" s="67" t="s">
        <v>4709</v>
      </c>
      <c r="C215" s="68" t="s">
        <v>4464</v>
      </c>
      <c r="D215" s="69">
        <v>60000</v>
      </c>
      <c r="E215" s="69">
        <v>20000</v>
      </c>
      <c r="F215" s="69">
        <v>300000</v>
      </c>
      <c r="G215" s="69">
        <v>300000</v>
      </c>
    </row>
    <row r="216" spans="1:7" x14ac:dyDescent="0.15">
      <c r="A216" s="66">
        <v>5</v>
      </c>
      <c r="B216" s="67" t="s">
        <v>4710</v>
      </c>
      <c r="C216" s="68" t="s">
        <v>4465</v>
      </c>
      <c r="D216" s="69">
        <v>70000</v>
      </c>
      <c r="E216" s="69">
        <v>100000</v>
      </c>
      <c r="F216" s="69">
        <v>500000</v>
      </c>
      <c r="G216" s="69">
        <v>500000</v>
      </c>
    </row>
    <row r="217" spans="1:7" x14ac:dyDescent="0.15">
      <c r="A217" s="66">
        <v>6</v>
      </c>
      <c r="B217" s="67" t="s">
        <v>4721</v>
      </c>
      <c r="C217" s="68" t="s">
        <v>4476</v>
      </c>
      <c r="D217" s="69">
        <v>40000</v>
      </c>
      <c r="E217" s="69">
        <v>200000</v>
      </c>
      <c r="F217" s="69">
        <v>150000</v>
      </c>
      <c r="G217" s="69">
        <v>150000</v>
      </c>
    </row>
    <row r="218" spans="1:7" x14ac:dyDescent="0.15">
      <c r="A218" s="66">
        <v>7</v>
      </c>
      <c r="B218" s="67" t="s">
        <v>4725</v>
      </c>
      <c r="C218" s="68" t="s">
        <v>4480</v>
      </c>
      <c r="D218" s="69">
        <v>140000</v>
      </c>
      <c r="E218" s="69">
        <v>60000</v>
      </c>
      <c r="F218" s="69">
        <v>700000</v>
      </c>
      <c r="G218" s="69">
        <v>700000</v>
      </c>
    </row>
    <row r="219" spans="1:7" x14ac:dyDescent="0.15">
      <c r="A219" s="66">
        <v>8</v>
      </c>
      <c r="B219" s="67" t="s">
        <v>4714</v>
      </c>
      <c r="C219" s="68" t="s">
        <v>4469</v>
      </c>
      <c r="D219" s="69">
        <v>20000</v>
      </c>
      <c r="E219" s="69">
        <v>20000</v>
      </c>
      <c r="F219" s="69">
        <v>200000</v>
      </c>
      <c r="G219" s="69">
        <v>200000</v>
      </c>
    </row>
    <row r="220" spans="1:7" x14ac:dyDescent="0.15">
      <c r="A220" s="66">
        <v>9</v>
      </c>
      <c r="B220" s="67" t="s">
        <v>4716</v>
      </c>
      <c r="C220" s="68" t="s">
        <v>4471</v>
      </c>
      <c r="D220" s="69">
        <v>20000</v>
      </c>
      <c r="E220" s="69">
        <v>20000</v>
      </c>
      <c r="F220" s="69">
        <v>55000</v>
      </c>
      <c r="G220" s="69">
        <v>55000</v>
      </c>
    </row>
    <row r="221" spans="1:7" x14ac:dyDescent="0.15">
      <c r="A221" s="70" t="s">
        <v>54</v>
      </c>
      <c r="B221" s="70"/>
      <c r="C221" s="70"/>
      <c r="D221" s="71">
        <v>600000</v>
      </c>
      <c r="E221" s="71">
        <v>600000</v>
      </c>
      <c r="F221" s="71">
        <v>3705000</v>
      </c>
      <c r="G221" s="71">
        <v>3705000</v>
      </c>
    </row>
    <row r="222" spans="1:7" x14ac:dyDescent="0.15">
      <c r="A222" s="63">
        <v>17</v>
      </c>
      <c r="B222" s="64" t="s">
        <v>4764</v>
      </c>
      <c r="C222" s="65" t="s">
        <v>4518</v>
      </c>
      <c r="D222" s="65"/>
      <c r="E222" s="65"/>
      <c r="F222" s="65"/>
      <c r="G222" s="65"/>
    </row>
    <row r="223" spans="1:7" x14ac:dyDescent="0.15">
      <c r="A223" s="66">
        <v>1</v>
      </c>
      <c r="B223" s="67" t="s">
        <v>4703</v>
      </c>
      <c r="C223" s="68" t="s">
        <v>4458</v>
      </c>
      <c r="D223" s="69">
        <v>1765000</v>
      </c>
      <c r="E223" s="69">
        <v>1315000</v>
      </c>
      <c r="F223" s="69">
        <v>3000000</v>
      </c>
      <c r="G223" s="69">
        <v>3000000</v>
      </c>
    </row>
    <row r="224" spans="1:7" x14ac:dyDescent="0.15">
      <c r="A224" s="66">
        <v>2</v>
      </c>
      <c r="B224" s="67" t="s">
        <v>4718</v>
      </c>
      <c r="C224" s="68" t="s">
        <v>4473</v>
      </c>
      <c r="D224" s="69">
        <v>65000</v>
      </c>
      <c r="E224" s="69">
        <v>140000</v>
      </c>
      <c r="F224" s="69">
        <v>500000</v>
      </c>
      <c r="G224" s="69">
        <v>1000000</v>
      </c>
    </row>
    <row r="225" spans="1:7" x14ac:dyDescent="0.15">
      <c r="A225" s="66">
        <v>3</v>
      </c>
      <c r="B225" s="67" t="s">
        <v>4704</v>
      </c>
      <c r="C225" s="68" t="s">
        <v>4459</v>
      </c>
      <c r="D225" s="69">
        <v>400000</v>
      </c>
      <c r="E225" s="69">
        <v>300000</v>
      </c>
      <c r="F225" s="69">
        <v>600000</v>
      </c>
      <c r="G225" s="69">
        <v>800000</v>
      </c>
    </row>
    <row r="226" spans="1:7" x14ac:dyDescent="0.15">
      <c r="A226" s="66">
        <v>4</v>
      </c>
      <c r="B226" s="67" t="s">
        <v>4705</v>
      </c>
      <c r="C226" s="68" t="s">
        <v>4460</v>
      </c>
      <c r="D226" s="72">
        <v>0</v>
      </c>
      <c r="E226" s="72">
        <v>0</v>
      </c>
      <c r="F226" s="69">
        <v>100000</v>
      </c>
      <c r="G226" s="69">
        <v>400000</v>
      </c>
    </row>
    <row r="227" spans="1:7" x14ac:dyDescent="0.15">
      <c r="A227" s="66">
        <v>5</v>
      </c>
      <c r="B227" s="67" t="s">
        <v>4719</v>
      </c>
      <c r="C227" s="68" t="s">
        <v>4474</v>
      </c>
      <c r="D227" s="72">
        <v>0</v>
      </c>
      <c r="E227" s="72">
        <v>0</v>
      </c>
      <c r="F227" s="69">
        <v>240000</v>
      </c>
      <c r="G227" s="72">
        <v>0</v>
      </c>
    </row>
    <row r="228" spans="1:7" x14ac:dyDescent="0.15">
      <c r="A228" s="66">
        <v>6</v>
      </c>
      <c r="B228" s="67" t="s">
        <v>4706</v>
      </c>
      <c r="C228" s="68" t="s">
        <v>4461</v>
      </c>
      <c r="D228" s="69">
        <v>87000</v>
      </c>
      <c r="E228" s="69">
        <v>95000</v>
      </c>
      <c r="F228" s="69">
        <v>200000</v>
      </c>
      <c r="G228" s="69">
        <v>500000</v>
      </c>
    </row>
    <row r="229" spans="1:7" x14ac:dyDescent="0.15">
      <c r="A229" s="66">
        <v>7</v>
      </c>
      <c r="B229" s="67" t="s">
        <v>4709</v>
      </c>
      <c r="C229" s="68" t="s">
        <v>4464</v>
      </c>
      <c r="D229" s="72">
        <v>0</v>
      </c>
      <c r="E229" s="72">
        <v>0</v>
      </c>
      <c r="F229" s="69">
        <v>300000</v>
      </c>
      <c r="G229" s="69">
        <v>500000</v>
      </c>
    </row>
    <row r="230" spans="1:7" x14ac:dyDescent="0.15">
      <c r="A230" s="66">
        <v>8</v>
      </c>
      <c r="B230" s="67" t="s">
        <v>4710</v>
      </c>
      <c r="C230" s="68" t="s">
        <v>4465</v>
      </c>
      <c r="D230" s="69">
        <v>1064000</v>
      </c>
      <c r="E230" s="69">
        <v>1783455</v>
      </c>
      <c r="F230" s="69">
        <v>2000000</v>
      </c>
      <c r="G230" s="69">
        <v>2000000</v>
      </c>
    </row>
    <row r="231" spans="1:7" x14ac:dyDescent="0.15">
      <c r="A231" s="66">
        <v>9</v>
      </c>
      <c r="B231" s="67" t="s">
        <v>4721</v>
      </c>
      <c r="C231" s="68" t="s">
        <v>4476</v>
      </c>
      <c r="D231" s="72">
        <v>0</v>
      </c>
      <c r="E231" s="72">
        <v>0</v>
      </c>
      <c r="F231" s="69">
        <v>300000</v>
      </c>
      <c r="G231" s="69">
        <v>700000</v>
      </c>
    </row>
    <row r="232" spans="1:7" x14ac:dyDescent="0.15">
      <c r="A232" s="66">
        <v>10</v>
      </c>
      <c r="B232" s="67" t="s">
        <v>4722</v>
      </c>
      <c r="C232" s="68" t="s">
        <v>4477</v>
      </c>
      <c r="D232" s="72">
        <v>0</v>
      </c>
      <c r="E232" s="72">
        <v>0</v>
      </c>
      <c r="F232" s="72">
        <v>0</v>
      </c>
      <c r="G232" s="69">
        <v>1000000</v>
      </c>
    </row>
    <row r="233" spans="1:7" x14ac:dyDescent="0.15">
      <c r="A233" s="66">
        <v>11</v>
      </c>
      <c r="B233" s="67" t="s">
        <v>4723</v>
      </c>
      <c r="C233" s="68" t="s">
        <v>4478</v>
      </c>
      <c r="D233" s="72">
        <v>0</v>
      </c>
      <c r="E233" s="72">
        <v>0</v>
      </c>
      <c r="F233" s="69">
        <v>100000</v>
      </c>
      <c r="G233" s="69">
        <v>500000</v>
      </c>
    </row>
    <row r="234" spans="1:7" x14ac:dyDescent="0.15">
      <c r="A234" s="66">
        <v>12</v>
      </c>
      <c r="B234" s="67" t="s">
        <v>4724</v>
      </c>
      <c r="C234" s="68" t="s">
        <v>4479</v>
      </c>
      <c r="D234" s="72">
        <v>0</v>
      </c>
      <c r="E234" s="72">
        <v>0</v>
      </c>
      <c r="F234" s="69">
        <v>400000</v>
      </c>
      <c r="G234" s="69">
        <v>500000</v>
      </c>
    </row>
    <row r="235" spans="1:7" x14ac:dyDescent="0.15">
      <c r="A235" s="66">
        <v>13</v>
      </c>
      <c r="B235" s="67" t="s">
        <v>4725</v>
      </c>
      <c r="C235" s="68" t="s">
        <v>4480</v>
      </c>
      <c r="D235" s="72">
        <v>0</v>
      </c>
      <c r="E235" s="72">
        <v>0</v>
      </c>
      <c r="F235" s="69">
        <v>300000</v>
      </c>
      <c r="G235" s="69">
        <v>1000000</v>
      </c>
    </row>
    <row r="236" spans="1:7" x14ac:dyDescent="0.15">
      <c r="A236" s="66">
        <v>14</v>
      </c>
      <c r="B236" s="67" t="s">
        <v>4765</v>
      </c>
      <c r="C236" s="68" t="s">
        <v>4519</v>
      </c>
      <c r="D236" s="72">
        <v>0</v>
      </c>
      <c r="E236" s="72">
        <v>0</v>
      </c>
      <c r="F236" s="72">
        <v>0</v>
      </c>
      <c r="G236" s="69">
        <v>1000000</v>
      </c>
    </row>
    <row r="237" spans="1:7" x14ac:dyDescent="0.15">
      <c r="A237" s="66">
        <v>15</v>
      </c>
      <c r="B237" s="67" t="s">
        <v>4729</v>
      </c>
      <c r="C237" s="68" t="s">
        <v>4484</v>
      </c>
      <c r="D237" s="72">
        <v>0</v>
      </c>
      <c r="E237" s="72">
        <v>0</v>
      </c>
      <c r="F237" s="69">
        <v>10000</v>
      </c>
      <c r="G237" s="72">
        <v>0</v>
      </c>
    </row>
    <row r="238" spans="1:7" x14ac:dyDescent="0.15">
      <c r="A238" s="66">
        <v>16</v>
      </c>
      <c r="B238" s="67" t="s">
        <v>4714</v>
      </c>
      <c r="C238" s="68" t="s">
        <v>4469</v>
      </c>
      <c r="D238" s="69">
        <v>208000</v>
      </c>
      <c r="E238" s="69">
        <v>156000</v>
      </c>
      <c r="F238" s="69">
        <v>250000</v>
      </c>
      <c r="G238" s="69">
        <v>500000</v>
      </c>
    </row>
    <row r="239" spans="1:7" x14ac:dyDescent="0.15">
      <c r="A239" s="66">
        <v>17</v>
      </c>
      <c r="B239" s="67" t="s">
        <v>4715</v>
      </c>
      <c r="C239" s="68" t="s">
        <v>4470</v>
      </c>
      <c r="D239" s="72">
        <v>0</v>
      </c>
      <c r="E239" s="72">
        <v>0</v>
      </c>
      <c r="F239" s="69">
        <v>100000</v>
      </c>
      <c r="G239" s="72">
        <v>0</v>
      </c>
    </row>
    <row r="240" spans="1:7" x14ac:dyDescent="0.15">
      <c r="A240" s="66">
        <v>18</v>
      </c>
      <c r="B240" s="67" t="s">
        <v>4716</v>
      </c>
      <c r="C240" s="68" t="s">
        <v>4471</v>
      </c>
      <c r="D240" s="69">
        <v>1933500</v>
      </c>
      <c r="E240" s="69">
        <v>1449000</v>
      </c>
      <c r="F240" s="69">
        <v>3000000</v>
      </c>
      <c r="G240" s="69">
        <v>2000000</v>
      </c>
    </row>
    <row r="241" spans="1:7" x14ac:dyDescent="0.15">
      <c r="A241" s="70" t="s">
        <v>54</v>
      </c>
      <c r="B241" s="70"/>
      <c r="C241" s="70"/>
      <c r="D241" s="71">
        <v>5522500</v>
      </c>
      <c r="E241" s="71">
        <v>5238455</v>
      </c>
      <c r="F241" s="71">
        <v>11400000</v>
      </c>
      <c r="G241" s="71">
        <v>15400000</v>
      </c>
    </row>
    <row r="242" spans="1:7" x14ac:dyDescent="0.15">
      <c r="A242" s="63">
        <v>18</v>
      </c>
      <c r="B242" s="64" t="s">
        <v>4766</v>
      </c>
      <c r="C242" s="65" t="s">
        <v>4520</v>
      </c>
      <c r="D242" s="65"/>
      <c r="E242" s="65"/>
      <c r="F242" s="65"/>
      <c r="G242" s="65"/>
    </row>
    <row r="243" spans="1:7" x14ac:dyDescent="0.15">
      <c r="A243" s="66">
        <v>1</v>
      </c>
      <c r="B243" s="67" t="s">
        <v>4703</v>
      </c>
      <c r="C243" s="68" t="s">
        <v>4458</v>
      </c>
      <c r="D243" s="69">
        <v>1875000</v>
      </c>
      <c r="E243" s="69">
        <v>1668000</v>
      </c>
      <c r="F243" s="69">
        <v>2800000</v>
      </c>
      <c r="G243" s="69">
        <v>2800000</v>
      </c>
    </row>
    <row r="244" spans="1:7" x14ac:dyDescent="0.15">
      <c r="A244" s="66">
        <v>2</v>
      </c>
      <c r="B244" s="67" t="s">
        <v>4718</v>
      </c>
      <c r="C244" s="68" t="s">
        <v>4473</v>
      </c>
      <c r="D244" s="69">
        <v>206100</v>
      </c>
      <c r="E244" s="69">
        <v>216500</v>
      </c>
      <c r="F244" s="69">
        <v>275000</v>
      </c>
      <c r="G244" s="69">
        <v>275000</v>
      </c>
    </row>
    <row r="245" spans="1:7" x14ac:dyDescent="0.15">
      <c r="A245" s="66">
        <v>3</v>
      </c>
      <c r="B245" s="67" t="s">
        <v>4704</v>
      </c>
      <c r="C245" s="68" t="s">
        <v>4459</v>
      </c>
      <c r="D245" s="69">
        <v>450000</v>
      </c>
      <c r="E245" s="69">
        <v>510000</v>
      </c>
      <c r="F245" s="69">
        <v>600000</v>
      </c>
      <c r="G245" s="69">
        <v>600000</v>
      </c>
    </row>
    <row r="246" spans="1:7" x14ac:dyDescent="0.15">
      <c r="A246" s="66">
        <v>4</v>
      </c>
      <c r="B246" s="67" t="s">
        <v>4706</v>
      </c>
      <c r="C246" s="68" t="s">
        <v>4461</v>
      </c>
      <c r="D246" s="69">
        <v>562500</v>
      </c>
      <c r="E246" s="69">
        <v>367600</v>
      </c>
      <c r="F246" s="69">
        <v>750000</v>
      </c>
      <c r="G246" s="69">
        <v>750000</v>
      </c>
    </row>
    <row r="247" spans="1:7" x14ac:dyDescent="0.15">
      <c r="A247" s="66">
        <v>5</v>
      </c>
      <c r="B247" s="67" t="s">
        <v>4709</v>
      </c>
      <c r="C247" s="68" t="s">
        <v>4464</v>
      </c>
      <c r="D247" s="69">
        <v>198300</v>
      </c>
      <c r="E247" s="69">
        <v>126000</v>
      </c>
      <c r="F247" s="69">
        <v>250000</v>
      </c>
      <c r="G247" s="69">
        <v>250000</v>
      </c>
    </row>
    <row r="248" spans="1:7" x14ac:dyDescent="0.15">
      <c r="A248" s="66">
        <v>6</v>
      </c>
      <c r="B248" s="67" t="s">
        <v>4710</v>
      </c>
      <c r="C248" s="68" t="s">
        <v>4465</v>
      </c>
      <c r="D248" s="69">
        <v>1647000</v>
      </c>
      <c r="E248" s="69">
        <v>728950</v>
      </c>
      <c r="F248" s="69">
        <v>2200000</v>
      </c>
      <c r="G248" s="69">
        <v>10000000</v>
      </c>
    </row>
    <row r="249" spans="1:7" x14ac:dyDescent="0.15">
      <c r="A249" s="66">
        <v>7</v>
      </c>
      <c r="B249" s="67" t="s">
        <v>4721</v>
      </c>
      <c r="C249" s="68" t="s">
        <v>4476</v>
      </c>
      <c r="D249" s="69">
        <v>1197000</v>
      </c>
      <c r="E249" s="69">
        <v>389700</v>
      </c>
      <c r="F249" s="69">
        <v>1600000</v>
      </c>
      <c r="G249" s="69">
        <v>1600000</v>
      </c>
    </row>
    <row r="250" spans="1:7" x14ac:dyDescent="0.15">
      <c r="A250" s="66">
        <v>8</v>
      </c>
      <c r="B250" s="67" t="s">
        <v>4738</v>
      </c>
      <c r="C250" s="68" t="s">
        <v>4493</v>
      </c>
      <c r="D250" s="72">
        <v>0</v>
      </c>
      <c r="E250" s="72">
        <v>0</v>
      </c>
      <c r="F250" s="72">
        <v>0</v>
      </c>
      <c r="G250" s="69">
        <v>35000000</v>
      </c>
    </row>
    <row r="251" spans="1:7" x14ac:dyDescent="0.15">
      <c r="A251" s="66">
        <v>9</v>
      </c>
      <c r="B251" s="67" t="s">
        <v>4725</v>
      </c>
      <c r="C251" s="68" t="s">
        <v>4480</v>
      </c>
      <c r="D251" s="69">
        <v>85000</v>
      </c>
      <c r="E251" s="69">
        <v>317000</v>
      </c>
      <c r="F251" s="69">
        <v>500000</v>
      </c>
      <c r="G251" s="69">
        <v>500000</v>
      </c>
    </row>
    <row r="252" spans="1:7" x14ac:dyDescent="0.15">
      <c r="A252" s="66">
        <v>10</v>
      </c>
      <c r="B252" s="67" t="s">
        <v>4714</v>
      </c>
      <c r="C252" s="68" t="s">
        <v>4469</v>
      </c>
      <c r="D252" s="69">
        <v>1050000</v>
      </c>
      <c r="E252" s="69">
        <v>600000</v>
      </c>
      <c r="F252" s="69">
        <v>1450000</v>
      </c>
      <c r="G252" s="69">
        <v>1450000</v>
      </c>
    </row>
    <row r="253" spans="1:7" x14ac:dyDescent="0.15">
      <c r="A253" s="66">
        <v>11</v>
      </c>
      <c r="B253" s="67" t="s">
        <v>4716</v>
      </c>
      <c r="C253" s="68" t="s">
        <v>4471</v>
      </c>
      <c r="D253" s="69">
        <v>829100</v>
      </c>
      <c r="E253" s="69">
        <v>678000</v>
      </c>
      <c r="F253" s="69">
        <v>1275000</v>
      </c>
      <c r="G253" s="69">
        <v>1275000</v>
      </c>
    </row>
    <row r="254" spans="1:7" x14ac:dyDescent="0.15">
      <c r="A254" s="70" t="s">
        <v>54</v>
      </c>
      <c r="B254" s="70"/>
      <c r="C254" s="70"/>
      <c r="D254" s="71">
        <v>8100000</v>
      </c>
      <c r="E254" s="71">
        <v>5601750</v>
      </c>
      <c r="F254" s="71">
        <v>11700000</v>
      </c>
      <c r="G254" s="71">
        <v>54500000</v>
      </c>
    </row>
    <row r="255" spans="1:7" ht="21" x14ac:dyDescent="0.15">
      <c r="A255" s="63">
        <v>19</v>
      </c>
      <c r="B255" s="64" t="s">
        <v>4767</v>
      </c>
      <c r="C255" s="65" t="s">
        <v>4521</v>
      </c>
      <c r="D255" s="65"/>
      <c r="E255" s="65"/>
      <c r="F255" s="65"/>
      <c r="G255" s="65"/>
    </row>
    <row r="256" spans="1:7" x14ac:dyDescent="0.15">
      <c r="A256" s="66">
        <v>1</v>
      </c>
      <c r="B256" s="67" t="s">
        <v>4703</v>
      </c>
      <c r="C256" s="68" t="s">
        <v>4458</v>
      </c>
      <c r="D256" s="69">
        <v>280000</v>
      </c>
      <c r="E256" s="69">
        <v>250000</v>
      </c>
      <c r="F256" s="69">
        <v>750000</v>
      </c>
      <c r="G256" s="69">
        <v>750000</v>
      </c>
    </row>
    <row r="257" spans="1:7" x14ac:dyDescent="0.15">
      <c r="A257" s="66">
        <v>2</v>
      </c>
      <c r="B257" s="67" t="s">
        <v>4704</v>
      </c>
      <c r="C257" s="68" t="s">
        <v>4459</v>
      </c>
      <c r="D257" s="69">
        <v>105000</v>
      </c>
      <c r="E257" s="69">
        <v>80000</v>
      </c>
      <c r="F257" s="69">
        <v>350000</v>
      </c>
      <c r="G257" s="69">
        <v>300000</v>
      </c>
    </row>
    <row r="258" spans="1:7" x14ac:dyDescent="0.15">
      <c r="A258" s="66">
        <v>3</v>
      </c>
      <c r="B258" s="67" t="s">
        <v>4706</v>
      </c>
      <c r="C258" s="68" t="s">
        <v>4461</v>
      </c>
      <c r="D258" s="69">
        <v>210000</v>
      </c>
      <c r="E258" s="69">
        <v>850000</v>
      </c>
      <c r="F258" s="69">
        <v>850000</v>
      </c>
      <c r="G258" s="69">
        <v>1200000</v>
      </c>
    </row>
    <row r="259" spans="1:7" x14ac:dyDescent="0.15">
      <c r="A259" s="66">
        <v>4</v>
      </c>
      <c r="B259" s="67" t="s">
        <v>4720</v>
      </c>
      <c r="C259" s="68" t="s">
        <v>4475</v>
      </c>
      <c r="D259" s="72">
        <v>0</v>
      </c>
      <c r="E259" s="72">
        <v>0</v>
      </c>
      <c r="F259" s="72">
        <v>0</v>
      </c>
      <c r="G259" s="69">
        <v>20222000</v>
      </c>
    </row>
    <row r="260" spans="1:7" x14ac:dyDescent="0.15">
      <c r="A260" s="66">
        <v>5</v>
      </c>
      <c r="B260" s="67" t="s">
        <v>4710</v>
      </c>
      <c r="C260" s="68" t="s">
        <v>4465</v>
      </c>
      <c r="D260" s="69">
        <v>210000</v>
      </c>
      <c r="E260" s="69">
        <v>110000</v>
      </c>
      <c r="F260" s="69">
        <v>500000</v>
      </c>
      <c r="G260" s="69">
        <v>1000000</v>
      </c>
    </row>
    <row r="261" spans="1:7" x14ac:dyDescent="0.15">
      <c r="A261" s="66">
        <v>6</v>
      </c>
      <c r="B261" s="67" t="s">
        <v>4721</v>
      </c>
      <c r="C261" s="68" t="s">
        <v>4476</v>
      </c>
      <c r="D261" s="69">
        <v>175000</v>
      </c>
      <c r="E261" s="69">
        <v>170000</v>
      </c>
      <c r="F261" s="69">
        <v>900000</v>
      </c>
      <c r="G261" s="69">
        <v>500000</v>
      </c>
    </row>
    <row r="262" spans="1:7" x14ac:dyDescent="0.15">
      <c r="A262" s="66">
        <v>7</v>
      </c>
      <c r="B262" s="67" t="s">
        <v>4725</v>
      </c>
      <c r="C262" s="68" t="s">
        <v>4480</v>
      </c>
      <c r="D262" s="69">
        <v>140000</v>
      </c>
      <c r="E262" s="69">
        <v>150000</v>
      </c>
      <c r="F262" s="69">
        <v>800000</v>
      </c>
      <c r="G262" s="69">
        <v>900000</v>
      </c>
    </row>
    <row r="263" spans="1:7" x14ac:dyDescent="0.15">
      <c r="A263" s="66">
        <v>8</v>
      </c>
      <c r="B263" s="67" t="s">
        <v>4768</v>
      </c>
      <c r="C263" s="68" t="s">
        <v>4522</v>
      </c>
      <c r="D263" s="72">
        <v>0</v>
      </c>
      <c r="E263" s="69">
        <v>110000</v>
      </c>
      <c r="F263" s="69">
        <v>600000</v>
      </c>
      <c r="G263" s="69">
        <v>400000</v>
      </c>
    </row>
    <row r="264" spans="1:7" x14ac:dyDescent="0.15">
      <c r="A264" s="66">
        <v>9</v>
      </c>
      <c r="B264" s="67" t="s">
        <v>4712</v>
      </c>
      <c r="C264" s="68" t="s">
        <v>4467</v>
      </c>
      <c r="D264" s="69">
        <v>175000</v>
      </c>
      <c r="E264" s="69">
        <v>125000</v>
      </c>
      <c r="F264" s="69">
        <v>600000</v>
      </c>
      <c r="G264" s="69">
        <v>2300000</v>
      </c>
    </row>
    <row r="265" spans="1:7" x14ac:dyDescent="0.15">
      <c r="A265" s="66">
        <v>10</v>
      </c>
      <c r="B265" s="67" t="s">
        <v>4743</v>
      </c>
      <c r="C265" s="68" t="s">
        <v>4497</v>
      </c>
      <c r="D265" s="72">
        <v>0</v>
      </c>
      <c r="E265" s="69">
        <v>90000</v>
      </c>
      <c r="F265" s="69">
        <v>300000</v>
      </c>
      <c r="G265" s="69">
        <v>300000</v>
      </c>
    </row>
    <row r="266" spans="1:7" x14ac:dyDescent="0.15">
      <c r="A266" s="66">
        <v>11</v>
      </c>
      <c r="B266" s="67" t="s">
        <v>4714</v>
      </c>
      <c r="C266" s="68" t="s">
        <v>4469</v>
      </c>
      <c r="D266" s="69">
        <v>105000</v>
      </c>
      <c r="E266" s="69">
        <v>115000</v>
      </c>
      <c r="F266" s="69">
        <v>350000</v>
      </c>
      <c r="G266" s="69">
        <v>350000</v>
      </c>
    </row>
    <row r="267" spans="1:7" x14ac:dyDescent="0.15">
      <c r="A267" s="66">
        <v>12</v>
      </c>
      <c r="B267" s="67" t="s">
        <v>4731</v>
      </c>
      <c r="C267" s="68" t="s">
        <v>4486</v>
      </c>
      <c r="D267" s="72">
        <v>0</v>
      </c>
      <c r="E267" s="72">
        <v>0</v>
      </c>
      <c r="F267" s="72">
        <v>0</v>
      </c>
      <c r="G267" s="69">
        <v>2000000</v>
      </c>
    </row>
    <row r="268" spans="1:7" x14ac:dyDescent="0.15">
      <c r="A268" s="66">
        <v>13</v>
      </c>
      <c r="B268" s="67" t="s">
        <v>4732</v>
      </c>
      <c r="C268" s="68" t="s">
        <v>4487</v>
      </c>
      <c r="D268" s="72">
        <v>0</v>
      </c>
      <c r="E268" s="72">
        <v>0</v>
      </c>
      <c r="F268" s="72">
        <v>0</v>
      </c>
      <c r="G268" s="69">
        <v>3000000</v>
      </c>
    </row>
    <row r="269" spans="1:7" x14ac:dyDescent="0.15">
      <c r="A269" s="66">
        <v>14</v>
      </c>
      <c r="B269" s="67" t="s">
        <v>4734</v>
      </c>
      <c r="C269" s="68" t="s">
        <v>4489</v>
      </c>
      <c r="D269" s="72">
        <v>0</v>
      </c>
      <c r="E269" s="72">
        <v>0</v>
      </c>
      <c r="F269" s="72">
        <v>0</v>
      </c>
      <c r="G269" s="69">
        <v>7000000</v>
      </c>
    </row>
    <row r="270" spans="1:7" x14ac:dyDescent="0.15">
      <c r="A270" s="66">
        <v>15</v>
      </c>
      <c r="B270" s="67" t="s">
        <v>4740</v>
      </c>
      <c r="C270" s="68" t="s">
        <v>147</v>
      </c>
      <c r="D270" s="72">
        <v>0</v>
      </c>
      <c r="E270" s="72">
        <v>0</v>
      </c>
      <c r="F270" s="72">
        <v>0</v>
      </c>
      <c r="G270" s="69">
        <v>6000000</v>
      </c>
    </row>
    <row r="271" spans="1:7" x14ac:dyDescent="0.15">
      <c r="A271" s="70" t="s">
        <v>54</v>
      </c>
      <c r="B271" s="70"/>
      <c r="C271" s="70"/>
      <c r="D271" s="71">
        <v>1400000</v>
      </c>
      <c r="E271" s="71">
        <v>2050000</v>
      </c>
      <c r="F271" s="71">
        <v>6000000</v>
      </c>
      <c r="G271" s="71">
        <v>46222000</v>
      </c>
    </row>
    <row r="272" spans="1:7" x14ac:dyDescent="0.15">
      <c r="A272" s="63">
        <v>20</v>
      </c>
      <c r="B272" s="64" t="s">
        <v>4769</v>
      </c>
      <c r="C272" s="65" t="s">
        <v>4523</v>
      </c>
      <c r="D272" s="65"/>
      <c r="E272" s="65"/>
      <c r="F272" s="65"/>
      <c r="G272" s="65"/>
    </row>
    <row r="273" spans="1:7" x14ac:dyDescent="0.15">
      <c r="A273" s="66">
        <v>1</v>
      </c>
      <c r="B273" s="67" t="s">
        <v>4770</v>
      </c>
      <c r="C273" s="68" t="s">
        <v>4524</v>
      </c>
      <c r="D273" s="69">
        <v>1020000</v>
      </c>
      <c r="E273" s="69">
        <v>850000</v>
      </c>
      <c r="F273" s="69">
        <v>2500000</v>
      </c>
      <c r="G273" s="69">
        <v>3500000</v>
      </c>
    </row>
    <row r="274" spans="1:7" x14ac:dyDescent="0.15">
      <c r="A274" s="66">
        <v>2</v>
      </c>
      <c r="B274" s="67" t="s">
        <v>4718</v>
      </c>
      <c r="C274" s="68" t="s">
        <v>4473</v>
      </c>
      <c r="D274" s="69">
        <v>120000</v>
      </c>
      <c r="E274" s="69">
        <v>100000</v>
      </c>
      <c r="F274" s="69">
        <v>300000</v>
      </c>
      <c r="G274" s="69">
        <v>300000</v>
      </c>
    </row>
    <row r="275" spans="1:7" x14ac:dyDescent="0.15">
      <c r="A275" s="66">
        <v>3</v>
      </c>
      <c r="B275" s="67" t="s">
        <v>4704</v>
      </c>
      <c r="C275" s="68" t="s">
        <v>4459</v>
      </c>
      <c r="D275" s="69">
        <v>180000</v>
      </c>
      <c r="E275" s="69">
        <v>150000</v>
      </c>
      <c r="F275" s="69">
        <v>500000</v>
      </c>
      <c r="G275" s="69">
        <v>500000</v>
      </c>
    </row>
    <row r="276" spans="1:7" x14ac:dyDescent="0.15">
      <c r="A276" s="66">
        <v>4</v>
      </c>
      <c r="B276" s="67" t="s">
        <v>4706</v>
      </c>
      <c r="C276" s="68" t="s">
        <v>4461</v>
      </c>
      <c r="D276" s="69">
        <v>600000</v>
      </c>
      <c r="E276" s="69">
        <v>500000</v>
      </c>
      <c r="F276" s="69">
        <v>1400000</v>
      </c>
      <c r="G276" s="69">
        <v>1400000</v>
      </c>
    </row>
    <row r="277" spans="1:7" x14ac:dyDescent="0.15">
      <c r="A277" s="66">
        <v>5</v>
      </c>
      <c r="B277" s="67" t="s">
        <v>4709</v>
      </c>
      <c r="C277" s="68" t="s">
        <v>4464</v>
      </c>
      <c r="D277" s="72">
        <v>0</v>
      </c>
      <c r="E277" s="72">
        <v>0</v>
      </c>
      <c r="F277" s="72">
        <v>0</v>
      </c>
      <c r="G277" s="69">
        <v>3000000</v>
      </c>
    </row>
    <row r="278" spans="1:7" x14ac:dyDescent="0.15">
      <c r="A278" s="66">
        <v>6</v>
      </c>
      <c r="B278" s="67" t="s">
        <v>4756</v>
      </c>
      <c r="C278" s="68" t="s">
        <v>4510</v>
      </c>
      <c r="D278" s="69">
        <v>360000</v>
      </c>
      <c r="E278" s="69">
        <v>300000</v>
      </c>
      <c r="F278" s="69">
        <v>900000</v>
      </c>
      <c r="G278" s="69">
        <v>900000</v>
      </c>
    </row>
    <row r="279" spans="1:7" x14ac:dyDescent="0.15">
      <c r="A279" s="66">
        <v>7</v>
      </c>
      <c r="B279" s="67" t="s">
        <v>4710</v>
      </c>
      <c r="C279" s="68" t="s">
        <v>4465</v>
      </c>
      <c r="D279" s="69">
        <v>720000</v>
      </c>
      <c r="E279" s="69">
        <v>600000</v>
      </c>
      <c r="F279" s="69">
        <v>1500000</v>
      </c>
      <c r="G279" s="69">
        <v>1500000</v>
      </c>
    </row>
    <row r="280" spans="1:7" x14ac:dyDescent="0.15">
      <c r="A280" s="66">
        <v>8</v>
      </c>
      <c r="B280" s="67" t="s">
        <v>4721</v>
      </c>
      <c r="C280" s="68" t="s">
        <v>4476</v>
      </c>
      <c r="D280" s="69">
        <v>720000</v>
      </c>
      <c r="E280" s="69">
        <v>600000</v>
      </c>
      <c r="F280" s="69">
        <v>1500000</v>
      </c>
      <c r="G280" s="69">
        <v>1500000</v>
      </c>
    </row>
    <row r="281" spans="1:7" x14ac:dyDescent="0.15">
      <c r="A281" s="66">
        <v>9</v>
      </c>
      <c r="B281" s="67" t="s">
        <v>4738</v>
      </c>
      <c r="C281" s="68" t="s">
        <v>4493</v>
      </c>
      <c r="D281" s="72">
        <v>0</v>
      </c>
      <c r="E281" s="72">
        <v>0</v>
      </c>
      <c r="F281" s="72">
        <v>0</v>
      </c>
      <c r="G281" s="69">
        <v>1500000</v>
      </c>
    </row>
    <row r="282" spans="1:7" x14ac:dyDescent="0.15">
      <c r="A282" s="66">
        <v>10</v>
      </c>
      <c r="B282" s="67" t="s">
        <v>4725</v>
      </c>
      <c r="C282" s="68" t="s">
        <v>4480</v>
      </c>
      <c r="D282" s="69">
        <v>1080000</v>
      </c>
      <c r="E282" s="69">
        <v>900000</v>
      </c>
      <c r="F282" s="69">
        <v>3000000</v>
      </c>
      <c r="G282" s="69">
        <v>3000000</v>
      </c>
    </row>
    <row r="283" spans="1:7" x14ac:dyDescent="0.15">
      <c r="A283" s="66">
        <v>11</v>
      </c>
      <c r="B283" s="67" t="s">
        <v>4712</v>
      </c>
      <c r="C283" s="68" t="s">
        <v>4467</v>
      </c>
      <c r="D283" s="72">
        <v>0</v>
      </c>
      <c r="E283" s="72">
        <v>0</v>
      </c>
      <c r="F283" s="72">
        <v>0</v>
      </c>
      <c r="G283" s="69">
        <v>2500000</v>
      </c>
    </row>
    <row r="284" spans="1:7" x14ac:dyDescent="0.15">
      <c r="A284" s="66">
        <v>12</v>
      </c>
      <c r="B284" s="67" t="s">
        <v>4744</v>
      </c>
      <c r="C284" s="68" t="s">
        <v>4498</v>
      </c>
      <c r="D284" s="69">
        <v>600000</v>
      </c>
      <c r="E284" s="69">
        <v>500000</v>
      </c>
      <c r="F284" s="69">
        <v>1500000</v>
      </c>
      <c r="G284" s="69">
        <v>1500000</v>
      </c>
    </row>
    <row r="285" spans="1:7" x14ac:dyDescent="0.15">
      <c r="A285" s="66">
        <v>13</v>
      </c>
      <c r="B285" s="67" t="s">
        <v>4714</v>
      </c>
      <c r="C285" s="68" t="s">
        <v>4469</v>
      </c>
      <c r="D285" s="69">
        <v>180000</v>
      </c>
      <c r="E285" s="69">
        <v>150000</v>
      </c>
      <c r="F285" s="69">
        <v>900000</v>
      </c>
      <c r="G285" s="69">
        <v>900000</v>
      </c>
    </row>
    <row r="286" spans="1:7" x14ac:dyDescent="0.15">
      <c r="A286" s="66">
        <v>14</v>
      </c>
      <c r="B286" s="67" t="s">
        <v>4716</v>
      </c>
      <c r="C286" s="68" t="s">
        <v>4471</v>
      </c>
      <c r="D286" s="69">
        <v>420000</v>
      </c>
      <c r="E286" s="69">
        <v>350000</v>
      </c>
      <c r="F286" s="69">
        <v>1000000</v>
      </c>
      <c r="G286" s="69">
        <v>1000000</v>
      </c>
    </row>
    <row r="287" spans="1:7" x14ac:dyDescent="0.15">
      <c r="A287" s="66">
        <v>15</v>
      </c>
      <c r="B287" s="67" t="s">
        <v>4734</v>
      </c>
      <c r="C287" s="68" t="s">
        <v>4489</v>
      </c>
      <c r="D287" s="72">
        <v>0</v>
      </c>
      <c r="E287" s="72">
        <v>0</v>
      </c>
      <c r="F287" s="72">
        <v>0</v>
      </c>
      <c r="G287" s="69">
        <v>2000000</v>
      </c>
    </row>
    <row r="288" spans="1:7" x14ac:dyDescent="0.15">
      <c r="A288" s="70" t="s">
        <v>54</v>
      </c>
      <c r="B288" s="70"/>
      <c r="C288" s="70"/>
      <c r="D288" s="71">
        <v>6000000</v>
      </c>
      <c r="E288" s="71">
        <v>5000000</v>
      </c>
      <c r="F288" s="71">
        <v>15000000</v>
      </c>
      <c r="G288" s="71">
        <v>25000000</v>
      </c>
    </row>
    <row r="289" spans="1:7" x14ac:dyDescent="0.15">
      <c r="A289" s="63">
        <v>21</v>
      </c>
      <c r="B289" s="64" t="s">
        <v>4407</v>
      </c>
      <c r="C289" s="65" t="s">
        <v>4388</v>
      </c>
      <c r="D289" s="65"/>
      <c r="E289" s="65"/>
      <c r="F289" s="65"/>
      <c r="G289" s="65"/>
    </row>
    <row r="290" spans="1:7" x14ac:dyDescent="0.15">
      <c r="A290" s="66">
        <v>1</v>
      </c>
      <c r="B290" s="67" t="s">
        <v>4703</v>
      </c>
      <c r="C290" s="68" t="s">
        <v>4458</v>
      </c>
      <c r="D290" s="69">
        <v>5783619.1399999997</v>
      </c>
      <c r="E290" s="69">
        <v>2535878</v>
      </c>
      <c r="F290" s="69">
        <v>4910000</v>
      </c>
      <c r="G290" s="69">
        <v>5510000</v>
      </c>
    </row>
    <row r="291" spans="1:7" x14ac:dyDescent="0.15">
      <c r="A291" s="66">
        <v>2</v>
      </c>
      <c r="B291" s="67" t="s">
        <v>4718</v>
      </c>
      <c r="C291" s="68" t="s">
        <v>4473</v>
      </c>
      <c r="D291" s="69">
        <v>127600</v>
      </c>
      <c r="E291" s="69">
        <v>73500</v>
      </c>
      <c r="F291" s="69">
        <v>240000</v>
      </c>
      <c r="G291" s="69">
        <v>340000</v>
      </c>
    </row>
    <row r="292" spans="1:7" x14ac:dyDescent="0.15">
      <c r="A292" s="66">
        <v>3</v>
      </c>
      <c r="B292" s="67" t="s">
        <v>4704</v>
      </c>
      <c r="C292" s="68" t="s">
        <v>4459</v>
      </c>
      <c r="D292" s="69">
        <v>62000</v>
      </c>
      <c r="E292" s="69">
        <v>120000</v>
      </c>
      <c r="F292" s="69">
        <v>150000</v>
      </c>
      <c r="G292" s="69">
        <v>450000</v>
      </c>
    </row>
    <row r="293" spans="1:7" x14ac:dyDescent="0.15">
      <c r="A293" s="66">
        <v>4</v>
      </c>
      <c r="B293" s="67" t="s">
        <v>4706</v>
      </c>
      <c r="C293" s="68" t="s">
        <v>4461</v>
      </c>
      <c r="D293" s="69">
        <v>805289</v>
      </c>
      <c r="E293" s="69">
        <v>721300</v>
      </c>
      <c r="F293" s="69">
        <v>1500000</v>
      </c>
      <c r="G293" s="69">
        <v>1500000</v>
      </c>
    </row>
    <row r="294" spans="1:7" x14ac:dyDescent="0.15">
      <c r="A294" s="66">
        <v>5</v>
      </c>
      <c r="B294" s="67" t="s">
        <v>4707</v>
      </c>
      <c r="C294" s="68" t="s">
        <v>4462</v>
      </c>
      <c r="D294" s="69">
        <v>162400</v>
      </c>
      <c r="E294" s="69">
        <v>112800</v>
      </c>
      <c r="F294" s="69">
        <v>300000</v>
      </c>
      <c r="G294" s="69">
        <v>300000</v>
      </c>
    </row>
    <row r="295" spans="1:7" x14ac:dyDescent="0.15">
      <c r="A295" s="66">
        <v>6</v>
      </c>
      <c r="B295" s="67" t="s">
        <v>4709</v>
      </c>
      <c r="C295" s="68" t="s">
        <v>4464</v>
      </c>
      <c r="D295" s="69">
        <v>87500</v>
      </c>
      <c r="E295" s="69">
        <v>30000</v>
      </c>
      <c r="F295" s="69">
        <v>300000</v>
      </c>
      <c r="G295" s="69">
        <v>200000</v>
      </c>
    </row>
    <row r="296" spans="1:7" x14ac:dyDescent="0.15">
      <c r="A296" s="66">
        <v>7</v>
      </c>
      <c r="B296" s="67" t="s">
        <v>4710</v>
      </c>
      <c r="C296" s="68" t="s">
        <v>4465</v>
      </c>
      <c r="D296" s="69">
        <v>199600</v>
      </c>
      <c r="E296" s="69">
        <v>169322</v>
      </c>
      <c r="F296" s="69">
        <v>1000000</v>
      </c>
      <c r="G296" s="69">
        <v>1000000</v>
      </c>
    </row>
    <row r="297" spans="1:7" x14ac:dyDescent="0.15">
      <c r="A297" s="66">
        <v>8</v>
      </c>
      <c r="B297" s="67" t="s">
        <v>4721</v>
      </c>
      <c r="C297" s="68" t="s">
        <v>4476</v>
      </c>
      <c r="D297" s="69">
        <v>121500</v>
      </c>
      <c r="E297" s="69">
        <v>105000</v>
      </c>
      <c r="F297" s="69">
        <v>500000</v>
      </c>
      <c r="G297" s="69">
        <v>600000</v>
      </c>
    </row>
    <row r="298" spans="1:7" x14ac:dyDescent="0.15">
      <c r="A298" s="66">
        <v>9</v>
      </c>
      <c r="B298" s="67" t="s">
        <v>4725</v>
      </c>
      <c r="C298" s="68" t="s">
        <v>4480</v>
      </c>
      <c r="D298" s="69">
        <v>21500</v>
      </c>
      <c r="E298" s="72">
        <v>0</v>
      </c>
      <c r="F298" s="69">
        <v>500000</v>
      </c>
      <c r="G298" s="69">
        <v>3900000</v>
      </c>
    </row>
    <row r="299" spans="1:7" x14ac:dyDescent="0.15">
      <c r="A299" s="66">
        <v>10</v>
      </c>
      <c r="B299" s="67" t="s">
        <v>4712</v>
      </c>
      <c r="C299" s="68" t="s">
        <v>4467</v>
      </c>
      <c r="D299" s="72">
        <v>0</v>
      </c>
      <c r="E299" s="69">
        <v>4601000</v>
      </c>
      <c r="F299" s="72">
        <v>0</v>
      </c>
      <c r="G299" s="69">
        <v>6000000</v>
      </c>
    </row>
    <row r="300" spans="1:7" x14ac:dyDescent="0.15">
      <c r="A300" s="66">
        <v>11</v>
      </c>
      <c r="B300" s="67" t="s">
        <v>4749</v>
      </c>
      <c r="C300" s="68" t="s">
        <v>4503</v>
      </c>
      <c r="D300" s="72">
        <v>0</v>
      </c>
      <c r="E300" s="72">
        <v>0</v>
      </c>
      <c r="F300" s="72">
        <v>0</v>
      </c>
      <c r="G300" s="69">
        <v>1000000</v>
      </c>
    </row>
    <row r="301" spans="1:7" x14ac:dyDescent="0.15">
      <c r="A301" s="66">
        <v>12</v>
      </c>
      <c r="B301" s="67" t="s">
        <v>4744</v>
      </c>
      <c r="C301" s="68" t="s">
        <v>4498</v>
      </c>
      <c r="D301" s="69">
        <v>165500</v>
      </c>
      <c r="E301" s="69">
        <v>272000</v>
      </c>
      <c r="F301" s="69">
        <v>1000000</v>
      </c>
      <c r="G301" s="69">
        <v>1400000</v>
      </c>
    </row>
    <row r="302" spans="1:7" x14ac:dyDescent="0.15">
      <c r="A302" s="66">
        <v>13</v>
      </c>
      <c r="B302" s="67" t="s">
        <v>4714</v>
      </c>
      <c r="C302" s="68" t="s">
        <v>4469</v>
      </c>
      <c r="D302" s="69">
        <v>155850</v>
      </c>
      <c r="E302" s="69">
        <v>191000</v>
      </c>
      <c r="F302" s="69">
        <v>500000</v>
      </c>
      <c r="G302" s="69">
        <v>600000</v>
      </c>
    </row>
    <row r="303" spans="1:7" x14ac:dyDescent="0.15">
      <c r="A303" s="66">
        <v>14</v>
      </c>
      <c r="B303" s="67" t="s">
        <v>4716</v>
      </c>
      <c r="C303" s="68" t="s">
        <v>4471</v>
      </c>
      <c r="D303" s="69">
        <v>299500</v>
      </c>
      <c r="E303" s="69">
        <v>57000</v>
      </c>
      <c r="F303" s="69">
        <v>500000</v>
      </c>
      <c r="G303" s="69">
        <v>600000</v>
      </c>
    </row>
    <row r="304" spans="1:7" x14ac:dyDescent="0.15">
      <c r="A304" s="70" t="s">
        <v>54</v>
      </c>
      <c r="B304" s="70"/>
      <c r="C304" s="70"/>
      <c r="D304" s="71">
        <v>7991858.1399999997</v>
      </c>
      <c r="E304" s="71">
        <v>8988800</v>
      </c>
      <c r="F304" s="71">
        <v>11400000</v>
      </c>
      <c r="G304" s="71">
        <v>23400000</v>
      </c>
    </row>
    <row r="305" spans="1:7" x14ac:dyDescent="0.15">
      <c r="A305" s="63">
        <v>24</v>
      </c>
      <c r="B305" s="64" t="s">
        <v>4773</v>
      </c>
      <c r="C305" s="65" t="s">
        <v>4525</v>
      </c>
      <c r="D305" s="65"/>
      <c r="E305" s="65"/>
      <c r="F305" s="65"/>
      <c r="G305" s="65"/>
    </row>
    <row r="306" spans="1:7" x14ac:dyDescent="0.15">
      <c r="A306" s="66">
        <v>1</v>
      </c>
      <c r="B306" s="67" t="s">
        <v>4703</v>
      </c>
      <c r="C306" s="68" t="s">
        <v>4458</v>
      </c>
      <c r="D306" s="69">
        <v>517000</v>
      </c>
      <c r="E306" s="69">
        <v>280000</v>
      </c>
      <c r="F306" s="69">
        <v>1030250</v>
      </c>
      <c r="G306" s="69">
        <v>1030250</v>
      </c>
    </row>
    <row r="307" spans="1:7" x14ac:dyDescent="0.15">
      <c r="A307" s="66">
        <v>2</v>
      </c>
      <c r="B307" s="67" t="s">
        <v>4770</v>
      </c>
      <c r="C307" s="68" t="s">
        <v>4524</v>
      </c>
      <c r="D307" s="72">
        <v>0</v>
      </c>
      <c r="E307" s="72">
        <v>0</v>
      </c>
      <c r="F307" s="72">
        <v>0</v>
      </c>
      <c r="G307" s="69">
        <v>30000000</v>
      </c>
    </row>
    <row r="308" spans="1:7" x14ac:dyDescent="0.15">
      <c r="A308" s="66">
        <v>3</v>
      </c>
      <c r="B308" s="67" t="s">
        <v>4718</v>
      </c>
      <c r="C308" s="68" t="s">
        <v>4473</v>
      </c>
      <c r="D308" s="69">
        <v>41000</v>
      </c>
      <c r="E308" s="69">
        <v>30000</v>
      </c>
      <c r="F308" s="69">
        <v>100000</v>
      </c>
      <c r="G308" s="69">
        <v>100000</v>
      </c>
    </row>
    <row r="309" spans="1:7" x14ac:dyDescent="0.15">
      <c r="A309" s="66">
        <v>4</v>
      </c>
      <c r="B309" s="67" t="s">
        <v>4704</v>
      </c>
      <c r="C309" s="68" t="s">
        <v>4459</v>
      </c>
      <c r="D309" s="69">
        <v>89000</v>
      </c>
      <c r="E309" s="69">
        <v>30000</v>
      </c>
      <c r="F309" s="69">
        <v>50000</v>
      </c>
      <c r="G309" s="69">
        <v>50000</v>
      </c>
    </row>
    <row r="310" spans="1:7" x14ac:dyDescent="0.15">
      <c r="A310" s="66">
        <v>5</v>
      </c>
      <c r="B310" s="67" t="s">
        <v>4706</v>
      </c>
      <c r="C310" s="68" t="s">
        <v>4461</v>
      </c>
      <c r="D310" s="69">
        <v>155000</v>
      </c>
      <c r="E310" s="69">
        <v>160000</v>
      </c>
      <c r="F310" s="69">
        <v>240000</v>
      </c>
      <c r="G310" s="69">
        <v>240000</v>
      </c>
    </row>
    <row r="311" spans="1:7" x14ac:dyDescent="0.15">
      <c r="A311" s="66">
        <v>6</v>
      </c>
      <c r="B311" s="67" t="s">
        <v>4710</v>
      </c>
      <c r="C311" s="68" t="s">
        <v>4465</v>
      </c>
      <c r="D311" s="69">
        <v>500000</v>
      </c>
      <c r="E311" s="69">
        <v>160000</v>
      </c>
      <c r="F311" s="69">
        <v>400000</v>
      </c>
      <c r="G311" s="69">
        <v>400000</v>
      </c>
    </row>
    <row r="312" spans="1:7" x14ac:dyDescent="0.15">
      <c r="A312" s="66">
        <v>7</v>
      </c>
      <c r="B312" s="67" t="s">
        <v>4721</v>
      </c>
      <c r="C312" s="68" t="s">
        <v>4476</v>
      </c>
      <c r="D312" s="69">
        <v>393000</v>
      </c>
      <c r="E312" s="69">
        <v>130000</v>
      </c>
      <c r="F312" s="69">
        <v>426000</v>
      </c>
      <c r="G312" s="69">
        <v>426000</v>
      </c>
    </row>
    <row r="313" spans="1:7" x14ac:dyDescent="0.15">
      <c r="A313" s="66">
        <v>8</v>
      </c>
      <c r="B313" s="67" t="s">
        <v>4725</v>
      </c>
      <c r="C313" s="68" t="s">
        <v>4480</v>
      </c>
      <c r="D313" s="69">
        <v>90000</v>
      </c>
      <c r="E313" s="69">
        <v>35000</v>
      </c>
      <c r="F313" s="69">
        <v>200000</v>
      </c>
      <c r="G313" s="69">
        <v>200000</v>
      </c>
    </row>
    <row r="314" spans="1:7" x14ac:dyDescent="0.15">
      <c r="A314" s="66">
        <v>9</v>
      </c>
      <c r="B314" s="67" t="s">
        <v>4744</v>
      </c>
      <c r="C314" s="68" t="s">
        <v>4498</v>
      </c>
      <c r="D314" s="72">
        <v>0</v>
      </c>
      <c r="E314" s="72">
        <v>0</v>
      </c>
      <c r="F314" s="72">
        <v>0</v>
      </c>
      <c r="G314" s="72">
        <v>0</v>
      </c>
    </row>
    <row r="315" spans="1:7" x14ac:dyDescent="0.15">
      <c r="A315" s="66">
        <v>10</v>
      </c>
      <c r="B315" s="67" t="s">
        <v>4714</v>
      </c>
      <c r="C315" s="68" t="s">
        <v>4469</v>
      </c>
      <c r="D315" s="69">
        <v>665000</v>
      </c>
      <c r="E315" s="69">
        <v>145000</v>
      </c>
      <c r="F315" s="69">
        <v>450000</v>
      </c>
      <c r="G315" s="69">
        <v>450000</v>
      </c>
    </row>
    <row r="316" spans="1:7" x14ac:dyDescent="0.15">
      <c r="A316" s="66">
        <v>11</v>
      </c>
      <c r="B316" s="67" t="s">
        <v>4730</v>
      </c>
      <c r="C316" s="68" t="s">
        <v>4485</v>
      </c>
      <c r="D316" s="72">
        <v>0</v>
      </c>
      <c r="E316" s="72">
        <v>0</v>
      </c>
      <c r="F316" s="72">
        <v>0</v>
      </c>
      <c r="G316" s="69">
        <v>1200000</v>
      </c>
    </row>
    <row r="317" spans="1:7" x14ac:dyDescent="0.15">
      <c r="A317" s="66">
        <v>12</v>
      </c>
      <c r="B317" s="67" t="s">
        <v>4716</v>
      </c>
      <c r="C317" s="68" t="s">
        <v>4471</v>
      </c>
      <c r="D317" s="69">
        <v>575000</v>
      </c>
      <c r="E317" s="69">
        <v>130000</v>
      </c>
      <c r="F317" s="69">
        <v>500000</v>
      </c>
      <c r="G317" s="69">
        <v>500000</v>
      </c>
    </row>
    <row r="318" spans="1:7" x14ac:dyDescent="0.15">
      <c r="A318" s="66">
        <v>13</v>
      </c>
      <c r="B318" s="67" t="s">
        <v>4734</v>
      </c>
      <c r="C318" s="68" t="s">
        <v>4489</v>
      </c>
      <c r="D318" s="72">
        <v>0</v>
      </c>
      <c r="E318" s="72">
        <v>0</v>
      </c>
      <c r="F318" s="72">
        <v>0</v>
      </c>
      <c r="G318" s="69">
        <v>3300000</v>
      </c>
    </row>
    <row r="319" spans="1:7" x14ac:dyDescent="0.15">
      <c r="A319" s="66">
        <v>14</v>
      </c>
      <c r="B319" s="67" t="s">
        <v>4740</v>
      </c>
      <c r="C319" s="68" t="s">
        <v>147</v>
      </c>
      <c r="D319" s="72">
        <v>0</v>
      </c>
      <c r="E319" s="72">
        <v>0</v>
      </c>
      <c r="F319" s="72">
        <v>0</v>
      </c>
      <c r="G319" s="69">
        <v>3500000</v>
      </c>
    </row>
    <row r="320" spans="1:7" x14ac:dyDescent="0.15">
      <c r="A320" s="70" t="s">
        <v>54</v>
      </c>
      <c r="B320" s="70"/>
      <c r="C320" s="70"/>
      <c r="D320" s="71">
        <v>3025000</v>
      </c>
      <c r="E320" s="71">
        <v>1100000</v>
      </c>
      <c r="F320" s="71">
        <v>3396250</v>
      </c>
      <c r="G320" s="71">
        <v>41396250</v>
      </c>
    </row>
    <row r="321" spans="1:7" x14ac:dyDescent="0.15">
      <c r="A321" s="63">
        <v>25</v>
      </c>
      <c r="B321" s="64" t="s">
        <v>4774</v>
      </c>
      <c r="C321" s="65" t="s">
        <v>4526</v>
      </c>
      <c r="D321" s="65"/>
      <c r="E321" s="65"/>
      <c r="F321" s="65"/>
      <c r="G321" s="65"/>
    </row>
    <row r="322" spans="1:7" x14ac:dyDescent="0.15">
      <c r="A322" s="66">
        <v>1</v>
      </c>
      <c r="B322" s="67" t="s">
        <v>4703</v>
      </c>
      <c r="C322" s="68" t="s">
        <v>4458</v>
      </c>
      <c r="D322" s="69">
        <v>1802500</v>
      </c>
      <c r="E322" s="72">
        <v>0</v>
      </c>
      <c r="F322" s="69">
        <v>2100000</v>
      </c>
      <c r="G322" s="69">
        <v>2100000</v>
      </c>
    </row>
    <row r="323" spans="1:7" x14ac:dyDescent="0.15">
      <c r="A323" s="66">
        <v>2</v>
      </c>
      <c r="B323" s="67" t="s">
        <v>4770</v>
      </c>
      <c r="C323" s="68" t="s">
        <v>4524</v>
      </c>
      <c r="D323" s="72">
        <v>0</v>
      </c>
      <c r="E323" s="72">
        <v>0</v>
      </c>
      <c r="F323" s="72">
        <v>0</v>
      </c>
      <c r="G323" s="69">
        <v>35000000</v>
      </c>
    </row>
    <row r="324" spans="1:7" x14ac:dyDescent="0.15">
      <c r="A324" s="66">
        <v>3</v>
      </c>
      <c r="B324" s="67" t="s">
        <v>4718</v>
      </c>
      <c r="C324" s="68" t="s">
        <v>4473</v>
      </c>
      <c r="D324" s="69">
        <v>360000</v>
      </c>
      <c r="E324" s="72">
        <v>0</v>
      </c>
      <c r="F324" s="69">
        <v>400000</v>
      </c>
      <c r="G324" s="69">
        <v>400000</v>
      </c>
    </row>
    <row r="325" spans="1:7" x14ac:dyDescent="0.15">
      <c r="A325" s="66">
        <v>4</v>
      </c>
      <c r="B325" s="67" t="s">
        <v>4704</v>
      </c>
      <c r="C325" s="68" t="s">
        <v>4459</v>
      </c>
      <c r="D325" s="69">
        <v>273000</v>
      </c>
      <c r="E325" s="72">
        <v>0</v>
      </c>
      <c r="F325" s="69">
        <v>400000</v>
      </c>
      <c r="G325" s="69">
        <v>400000</v>
      </c>
    </row>
    <row r="326" spans="1:7" x14ac:dyDescent="0.15">
      <c r="A326" s="66">
        <v>5</v>
      </c>
      <c r="B326" s="67" t="s">
        <v>4706</v>
      </c>
      <c r="C326" s="68" t="s">
        <v>4461</v>
      </c>
      <c r="D326" s="69">
        <v>270000</v>
      </c>
      <c r="E326" s="72">
        <v>0</v>
      </c>
      <c r="F326" s="69">
        <v>600000</v>
      </c>
      <c r="G326" s="69">
        <v>600000</v>
      </c>
    </row>
    <row r="327" spans="1:7" x14ac:dyDescent="0.15">
      <c r="A327" s="66">
        <v>6</v>
      </c>
      <c r="B327" s="67" t="s">
        <v>4756</v>
      </c>
      <c r="C327" s="68" t="s">
        <v>4510</v>
      </c>
      <c r="D327" s="69">
        <v>71000</v>
      </c>
      <c r="E327" s="72">
        <v>0</v>
      </c>
      <c r="F327" s="69">
        <v>500000</v>
      </c>
      <c r="G327" s="69">
        <v>500000</v>
      </c>
    </row>
    <row r="328" spans="1:7" x14ac:dyDescent="0.15">
      <c r="A328" s="66">
        <v>7</v>
      </c>
      <c r="B328" s="67" t="s">
        <v>4710</v>
      </c>
      <c r="C328" s="68" t="s">
        <v>4465</v>
      </c>
      <c r="D328" s="69">
        <v>120150</v>
      </c>
      <c r="E328" s="72">
        <v>0</v>
      </c>
      <c r="F328" s="69">
        <v>1000000</v>
      </c>
      <c r="G328" s="69">
        <v>900000</v>
      </c>
    </row>
    <row r="329" spans="1:7" x14ac:dyDescent="0.15">
      <c r="A329" s="66">
        <v>8</v>
      </c>
      <c r="B329" s="67" t="s">
        <v>4721</v>
      </c>
      <c r="C329" s="68" t="s">
        <v>4476</v>
      </c>
      <c r="D329" s="69">
        <v>141500</v>
      </c>
      <c r="E329" s="72">
        <v>0</v>
      </c>
      <c r="F329" s="69">
        <v>400000</v>
      </c>
      <c r="G329" s="69">
        <v>500000</v>
      </c>
    </row>
    <row r="330" spans="1:7" x14ac:dyDescent="0.15">
      <c r="A330" s="66">
        <v>9</v>
      </c>
      <c r="B330" s="67" t="s">
        <v>4725</v>
      </c>
      <c r="C330" s="68" t="s">
        <v>4480</v>
      </c>
      <c r="D330" s="69">
        <v>909850</v>
      </c>
      <c r="E330" s="72">
        <v>0</v>
      </c>
      <c r="F330" s="69">
        <v>2150000</v>
      </c>
      <c r="G330" s="69">
        <v>2150000</v>
      </c>
    </row>
    <row r="331" spans="1:7" x14ac:dyDescent="0.15">
      <c r="A331" s="66">
        <v>10</v>
      </c>
      <c r="B331" s="67" t="s">
        <v>4714</v>
      </c>
      <c r="C331" s="68" t="s">
        <v>4469</v>
      </c>
      <c r="D331" s="69">
        <v>396000</v>
      </c>
      <c r="E331" s="72">
        <v>0</v>
      </c>
      <c r="F331" s="69">
        <v>400000</v>
      </c>
      <c r="G331" s="69">
        <v>400000</v>
      </c>
    </row>
    <row r="332" spans="1:7" x14ac:dyDescent="0.15">
      <c r="A332" s="66">
        <v>11</v>
      </c>
      <c r="B332" s="67" t="s">
        <v>4730</v>
      </c>
      <c r="C332" s="68" t="s">
        <v>4485</v>
      </c>
      <c r="D332" s="72">
        <v>0</v>
      </c>
      <c r="E332" s="72">
        <v>0</v>
      </c>
      <c r="F332" s="72">
        <v>0</v>
      </c>
      <c r="G332" s="69">
        <v>2000000</v>
      </c>
    </row>
    <row r="333" spans="1:7" x14ac:dyDescent="0.15">
      <c r="A333" s="66">
        <v>12</v>
      </c>
      <c r="B333" s="67" t="s">
        <v>4716</v>
      </c>
      <c r="C333" s="68" t="s">
        <v>4471</v>
      </c>
      <c r="D333" s="69">
        <v>456000</v>
      </c>
      <c r="E333" s="72">
        <v>0</v>
      </c>
      <c r="F333" s="69">
        <v>600000</v>
      </c>
      <c r="G333" s="69">
        <v>600000</v>
      </c>
    </row>
    <row r="334" spans="1:7" x14ac:dyDescent="0.15">
      <c r="A334" s="66">
        <v>13</v>
      </c>
      <c r="B334" s="67" t="s">
        <v>4761</v>
      </c>
      <c r="C334" s="68" t="s">
        <v>4515</v>
      </c>
      <c r="D334" s="72">
        <v>0</v>
      </c>
      <c r="E334" s="72">
        <v>0</v>
      </c>
      <c r="F334" s="72">
        <v>0</v>
      </c>
      <c r="G334" s="69">
        <v>2000000</v>
      </c>
    </row>
    <row r="335" spans="1:7" x14ac:dyDescent="0.15">
      <c r="A335" s="66">
        <v>14</v>
      </c>
      <c r="B335" s="67" t="s">
        <v>4752</v>
      </c>
      <c r="C335" s="68" t="s">
        <v>4506</v>
      </c>
      <c r="D335" s="72">
        <v>0</v>
      </c>
      <c r="E335" s="72">
        <v>0</v>
      </c>
      <c r="F335" s="72">
        <v>0</v>
      </c>
      <c r="G335" s="69">
        <v>1000000</v>
      </c>
    </row>
    <row r="336" spans="1:7" x14ac:dyDescent="0.15">
      <c r="A336" s="70" t="s">
        <v>54</v>
      </c>
      <c r="B336" s="70"/>
      <c r="C336" s="70"/>
      <c r="D336" s="71">
        <v>4800000</v>
      </c>
      <c r="E336" s="73">
        <v>0</v>
      </c>
      <c r="F336" s="71">
        <v>8550000</v>
      </c>
      <c r="G336" s="71">
        <v>48550000</v>
      </c>
    </row>
    <row r="337" spans="1:7" ht="21" x14ac:dyDescent="0.15">
      <c r="A337" s="63">
        <v>26</v>
      </c>
      <c r="B337" s="64" t="s">
        <v>4775</v>
      </c>
      <c r="C337" s="65" t="s">
        <v>4527</v>
      </c>
      <c r="D337" s="65"/>
      <c r="E337" s="65"/>
      <c r="F337" s="65"/>
      <c r="G337" s="65"/>
    </row>
    <row r="338" spans="1:7" x14ac:dyDescent="0.15">
      <c r="A338" s="66">
        <v>1</v>
      </c>
      <c r="B338" s="67" t="s">
        <v>4703</v>
      </c>
      <c r="C338" s="68" t="s">
        <v>4458</v>
      </c>
      <c r="D338" s="69">
        <v>3370000</v>
      </c>
      <c r="E338" s="69">
        <v>2450000</v>
      </c>
      <c r="F338" s="69">
        <v>3200000</v>
      </c>
      <c r="G338" s="69">
        <v>3200000</v>
      </c>
    </row>
    <row r="339" spans="1:7" x14ac:dyDescent="0.15">
      <c r="A339" s="66">
        <v>2</v>
      </c>
      <c r="B339" s="67" t="s">
        <v>4718</v>
      </c>
      <c r="C339" s="68" t="s">
        <v>4473</v>
      </c>
      <c r="D339" s="69">
        <v>90000</v>
      </c>
      <c r="E339" s="69">
        <v>75000</v>
      </c>
      <c r="F339" s="69">
        <v>350000</v>
      </c>
      <c r="G339" s="69">
        <v>350000</v>
      </c>
    </row>
    <row r="340" spans="1:7" x14ac:dyDescent="0.15">
      <c r="A340" s="66">
        <v>3</v>
      </c>
      <c r="B340" s="67" t="s">
        <v>4704</v>
      </c>
      <c r="C340" s="68" t="s">
        <v>4459</v>
      </c>
      <c r="D340" s="69">
        <v>90000</v>
      </c>
      <c r="E340" s="69">
        <v>75000</v>
      </c>
      <c r="F340" s="69">
        <v>300000</v>
      </c>
      <c r="G340" s="69">
        <v>300000</v>
      </c>
    </row>
    <row r="341" spans="1:7" x14ac:dyDescent="0.15">
      <c r="A341" s="66">
        <v>4</v>
      </c>
      <c r="B341" s="67" t="s">
        <v>4706</v>
      </c>
      <c r="C341" s="68" t="s">
        <v>4461</v>
      </c>
      <c r="D341" s="69">
        <v>540000</v>
      </c>
      <c r="E341" s="69">
        <v>750000</v>
      </c>
      <c r="F341" s="69">
        <v>2000000</v>
      </c>
      <c r="G341" s="69">
        <v>2000000</v>
      </c>
    </row>
    <row r="342" spans="1:7" x14ac:dyDescent="0.15">
      <c r="A342" s="66">
        <v>5</v>
      </c>
      <c r="B342" s="67" t="s">
        <v>4709</v>
      </c>
      <c r="C342" s="68" t="s">
        <v>4464</v>
      </c>
      <c r="D342" s="69">
        <v>180000</v>
      </c>
      <c r="E342" s="69">
        <v>150000</v>
      </c>
      <c r="F342" s="69">
        <v>400000</v>
      </c>
      <c r="G342" s="69">
        <v>400000</v>
      </c>
    </row>
    <row r="343" spans="1:7" x14ac:dyDescent="0.15">
      <c r="A343" s="66">
        <v>6</v>
      </c>
      <c r="B343" s="67" t="s">
        <v>4776</v>
      </c>
      <c r="C343" s="68" t="s">
        <v>4528</v>
      </c>
      <c r="D343" s="72">
        <v>0</v>
      </c>
      <c r="E343" s="72">
        <v>0</v>
      </c>
      <c r="F343" s="72">
        <v>0</v>
      </c>
      <c r="G343" s="69">
        <v>2000000</v>
      </c>
    </row>
    <row r="344" spans="1:7" x14ac:dyDescent="0.15">
      <c r="A344" s="66">
        <v>7</v>
      </c>
      <c r="B344" s="67" t="s">
        <v>4710</v>
      </c>
      <c r="C344" s="68" t="s">
        <v>4465</v>
      </c>
      <c r="D344" s="69">
        <v>600000</v>
      </c>
      <c r="E344" s="69">
        <v>800000</v>
      </c>
      <c r="F344" s="69">
        <v>2300000</v>
      </c>
      <c r="G344" s="69">
        <v>2300000</v>
      </c>
    </row>
    <row r="345" spans="1:7" x14ac:dyDescent="0.15">
      <c r="A345" s="66">
        <v>8</v>
      </c>
      <c r="B345" s="67" t="s">
        <v>4721</v>
      </c>
      <c r="C345" s="68" t="s">
        <v>4476</v>
      </c>
      <c r="D345" s="69">
        <v>240000</v>
      </c>
      <c r="E345" s="69">
        <v>200000</v>
      </c>
      <c r="F345" s="69">
        <v>825000</v>
      </c>
      <c r="G345" s="69">
        <v>825000</v>
      </c>
    </row>
    <row r="346" spans="1:7" x14ac:dyDescent="0.15">
      <c r="A346" s="66">
        <v>9</v>
      </c>
      <c r="B346" s="67" t="s">
        <v>4722</v>
      </c>
      <c r="C346" s="68" t="s">
        <v>4477</v>
      </c>
      <c r="D346" s="72">
        <v>0</v>
      </c>
      <c r="E346" s="72">
        <v>0</v>
      </c>
      <c r="F346" s="72">
        <v>0</v>
      </c>
      <c r="G346" s="69">
        <v>1000000</v>
      </c>
    </row>
    <row r="347" spans="1:7" x14ac:dyDescent="0.15">
      <c r="A347" s="66">
        <v>10</v>
      </c>
      <c r="B347" s="67" t="s">
        <v>4711</v>
      </c>
      <c r="C347" s="68" t="s">
        <v>4466</v>
      </c>
      <c r="D347" s="72">
        <v>0</v>
      </c>
      <c r="E347" s="72">
        <v>0</v>
      </c>
      <c r="F347" s="72">
        <v>0</v>
      </c>
      <c r="G347" s="69">
        <v>5000000</v>
      </c>
    </row>
    <row r="348" spans="1:7" x14ac:dyDescent="0.15">
      <c r="A348" s="66">
        <v>11</v>
      </c>
      <c r="B348" s="67" t="s">
        <v>4725</v>
      </c>
      <c r="C348" s="68" t="s">
        <v>4480</v>
      </c>
      <c r="D348" s="69">
        <v>470000</v>
      </c>
      <c r="E348" s="69">
        <v>150000</v>
      </c>
      <c r="F348" s="69">
        <v>2350000</v>
      </c>
      <c r="G348" s="69">
        <v>2350000</v>
      </c>
    </row>
    <row r="349" spans="1:7" x14ac:dyDescent="0.15">
      <c r="A349" s="66">
        <v>12</v>
      </c>
      <c r="B349" s="67" t="s">
        <v>4712</v>
      </c>
      <c r="C349" s="68" t="s">
        <v>4467</v>
      </c>
      <c r="D349" s="72">
        <v>0</v>
      </c>
      <c r="E349" s="72">
        <v>0</v>
      </c>
      <c r="F349" s="72">
        <v>0</v>
      </c>
      <c r="G349" s="69">
        <v>3000000</v>
      </c>
    </row>
    <row r="350" spans="1:7" x14ac:dyDescent="0.15">
      <c r="A350" s="66">
        <v>13</v>
      </c>
      <c r="B350" s="67" t="s">
        <v>4744</v>
      </c>
      <c r="C350" s="68" t="s">
        <v>4498</v>
      </c>
      <c r="D350" s="72">
        <v>0</v>
      </c>
      <c r="E350" s="72">
        <v>0</v>
      </c>
      <c r="F350" s="72">
        <v>0</v>
      </c>
      <c r="G350" s="69">
        <v>2000000</v>
      </c>
    </row>
    <row r="351" spans="1:7" x14ac:dyDescent="0.15">
      <c r="A351" s="66">
        <v>14</v>
      </c>
      <c r="B351" s="67" t="s">
        <v>4714</v>
      </c>
      <c r="C351" s="68" t="s">
        <v>4469</v>
      </c>
      <c r="D351" s="69">
        <v>420000</v>
      </c>
      <c r="E351" s="69">
        <v>350000</v>
      </c>
      <c r="F351" s="69">
        <v>625000</v>
      </c>
      <c r="G351" s="69">
        <v>625000</v>
      </c>
    </row>
    <row r="352" spans="1:7" x14ac:dyDescent="0.15">
      <c r="A352" s="66">
        <v>15</v>
      </c>
      <c r="B352" s="67" t="s">
        <v>4731</v>
      </c>
      <c r="C352" s="68" t="s">
        <v>4486</v>
      </c>
      <c r="D352" s="72">
        <v>0</v>
      </c>
      <c r="E352" s="72">
        <v>0</v>
      </c>
      <c r="F352" s="72">
        <v>0</v>
      </c>
      <c r="G352" s="69">
        <v>500000</v>
      </c>
    </row>
    <row r="353" spans="1:7" x14ac:dyDescent="0.15">
      <c r="A353" s="66">
        <v>16</v>
      </c>
      <c r="B353" s="67" t="s">
        <v>4740</v>
      </c>
      <c r="C353" s="68" t="s">
        <v>147</v>
      </c>
      <c r="D353" s="72">
        <v>0</v>
      </c>
      <c r="E353" s="72">
        <v>0</v>
      </c>
      <c r="F353" s="72">
        <v>0</v>
      </c>
      <c r="G353" s="69">
        <v>1500000</v>
      </c>
    </row>
    <row r="354" spans="1:7" x14ac:dyDescent="0.15">
      <c r="A354" s="70" t="s">
        <v>54</v>
      </c>
      <c r="B354" s="70"/>
      <c r="C354" s="70"/>
      <c r="D354" s="71">
        <v>6000000</v>
      </c>
      <c r="E354" s="71">
        <v>5000000</v>
      </c>
      <c r="F354" s="71">
        <v>12350000</v>
      </c>
      <c r="G354" s="71">
        <v>27350000</v>
      </c>
    </row>
    <row r="355" spans="1:7" x14ac:dyDescent="0.15">
      <c r="A355" s="63">
        <v>27</v>
      </c>
      <c r="B355" s="64" t="s">
        <v>4777</v>
      </c>
      <c r="C355" s="65" t="s">
        <v>4529</v>
      </c>
      <c r="D355" s="65"/>
      <c r="E355" s="65"/>
      <c r="F355" s="65"/>
      <c r="G355" s="65"/>
    </row>
    <row r="356" spans="1:7" x14ac:dyDescent="0.15">
      <c r="A356" s="66">
        <v>1</v>
      </c>
      <c r="B356" s="67" t="s">
        <v>4703</v>
      </c>
      <c r="C356" s="68" t="s">
        <v>4458</v>
      </c>
      <c r="D356" s="69">
        <v>2238000</v>
      </c>
      <c r="E356" s="69">
        <v>2858000</v>
      </c>
      <c r="F356" s="69">
        <v>4302500</v>
      </c>
      <c r="G356" s="69">
        <v>4202000</v>
      </c>
    </row>
    <row r="357" spans="1:7" x14ac:dyDescent="0.15">
      <c r="A357" s="66">
        <v>2</v>
      </c>
      <c r="B357" s="67" t="s">
        <v>4704</v>
      </c>
      <c r="C357" s="68" t="s">
        <v>4459</v>
      </c>
      <c r="D357" s="69">
        <v>45000</v>
      </c>
      <c r="E357" s="69">
        <v>198500</v>
      </c>
      <c r="F357" s="69">
        <v>300000</v>
      </c>
      <c r="G357" s="69">
        <v>300000</v>
      </c>
    </row>
    <row r="358" spans="1:7" x14ac:dyDescent="0.15">
      <c r="A358" s="66">
        <v>3</v>
      </c>
      <c r="B358" s="67" t="s">
        <v>4705</v>
      </c>
      <c r="C358" s="68" t="s">
        <v>4460</v>
      </c>
      <c r="D358" s="69">
        <v>25000</v>
      </c>
      <c r="E358" s="69">
        <v>118600</v>
      </c>
      <c r="F358" s="69">
        <v>200000</v>
      </c>
      <c r="G358" s="69">
        <v>200000</v>
      </c>
    </row>
    <row r="359" spans="1:7" x14ac:dyDescent="0.15">
      <c r="A359" s="66">
        <v>4</v>
      </c>
      <c r="B359" s="67" t="s">
        <v>4778</v>
      </c>
      <c r="C359" s="68" t="s">
        <v>4530</v>
      </c>
      <c r="D359" s="69">
        <v>30000</v>
      </c>
      <c r="E359" s="69">
        <v>97500</v>
      </c>
      <c r="F359" s="69">
        <v>200000</v>
      </c>
      <c r="G359" s="69">
        <v>150000</v>
      </c>
    </row>
    <row r="360" spans="1:7" x14ac:dyDescent="0.15">
      <c r="A360" s="66">
        <v>5</v>
      </c>
      <c r="B360" s="67" t="s">
        <v>4706</v>
      </c>
      <c r="C360" s="68" t="s">
        <v>4461</v>
      </c>
      <c r="D360" s="69">
        <v>245000</v>
      </c>
      <c r="E360" s="69">
        <v>417670</v>
      </c>
      <c r="F360" s="69">
        <v>750000</v>
      </c>
      <c r="G360" s="69">
        <v>600000</v>
      </c>
    </row>
    <row r="361" spans="1:7" x14ac:dyDescent="0.15">
      <c r="A361" s="66">
        <v>6</v>
      </c>
      <c r="B361" s="67" t="s">
        <v>4707</v>
      </c>
      <c r="C361" s="68" t="s">
        <v>4462</v>
      </c>
      <c r="D361" s="69">
        <v>36000</v>
      </c>
      <c r="E361" s="69">
        <v>97000</v>
      </c>
      <c r="F361" s="69">
        <v>110000</v>
      </c>
      <c r="G361" s="69">
        <v>110000</v>
      </c>
    </row>
    <row r="362" spans="1:7" x14ac:dyDescent="0.15">
      <c r="A362" s="66">
        <v>7</v>
      </c>
      <c r="B362" s="67" t="s">
        <v>4710</v>
      </c>
      <c r="C362" s="68" t="s">
        <v>4465</v>
      </c>
      <c r="D362" s="69">
        <v>799500</v>
      </c>
      <c r="E362" s="69">
        <v>585650</v>
      </c>
      <c r="F362" s="69">
        <v>2000000</v>
      </c>
      <c r="G362" s="69">
        <v>2738000</v>
      </c>
    </row>
    <row r="363" spans="1:7" x14ac:dyDescent="0.15">
      <c r="A363" s="66">
        <v>8</v>
      </c>
      <c r="B363" s="67" t="s">
        <v>4721</v>
      </c>
      <c r="C363" s="68" t="s">
        <v>4476</v>
      </c>
      <c r="D363" s="69">
        <v>206500</v>
      </c>
      <c r="E363" s="69">
        <v>337080</v>
      </c>
      <c r="F363" s="69">
        <v>700000</v>
      </c>
      <c r="G363" s="69">
        <v>600000</v>
      </c>
    </row>
    <row r="364" spans="1:7" x14ac:dyDescent="0.15">
      <c r="A364" s="66">
        <v>9</v>
      </c>
      <c r="B364" s="67" t="s">
        <v>4725</v>
      </c>
      <c r="C364" s="68" t="s">
        <v>4480</v>
      </c>
      <c r="D364" s="72">
        <v>0</v>
      </c>
      <c r="E364" s="72">
        <v>0</v>
      </c>
      <c r="F364" s="72">
        <v>0</v>
      </c>
      <c r="G364" s="69">
        <v>2500000</v>
      </c>
    </row>
    <row r="365" spans="1:7" x14ac:dyDescent="0.15">
      <c r="A365" s="66">
        <v>10</v>
      </c>
      <c r="B365" s="67" t="s">
        <v>4714</v>
      </c>
      <c r="C365" s="68" t="s">
        <v>4469</v>
      </c>
      <c r="D365" s="69">
        <v>125000</v>
      </c>
      <c r="E365" s="69">
        <v>430000</v>
      </c>
      <c r="F365" s="69">
        <v>700000</v>
      </c>
      <c r="G365" s="69">
        <v>600000</v>
      </c>
    </row>
    <row r="366" spans="1:7" x14ac:dyDescent="0.15">
      <c r="A366" s="70" t="s">
        <v>54</v>
      </c>
      <c r="B366" s="70"/>
      <c r="C366" s="70"/>
      <c r="D366" s="71">
        <v>3750000</v>
      </c>
      <c r="E366" s="71">
        <v>5140000</v>
      </c>
      <c r="F366" s="71">
        <v>9262500</v>
      </c>
      <c r="G366" s="71">
        <v>12000000</v>
      </c>
    </row>
    <row r="367" spans="1:7" x14ac:dyDescent="0.15">
      <c r="A367" s="63">
        <v>30</v>
      </c>
      <c r="B367" s="64" t="s">
        <v>4781</v>
      </c>
      <c r="C367" s="65" t="s">
        <v>4531</v>
      </c>
      <c r="D367" s="65"/>
      <c r="E367" s="65"/>
      <c r="F367" s="65"/>
      <c r="G367" s="65"/>
    </row>
    <row r="368" spans="1:7" x14ac:dyDescent="0.15">
      <c r="A368" s="66">
        <v>1</v>
      </c>
      <c r="B368" s="67" t="s">
        <v>4703</v>
      </c>
      <c r="C368" s="68" t="s">
        <v>4458</v>
      </c>
      <c r="D368" s="69">
        <v>1088000</v>
      </c>
      <c r="E368" s="69">
        <v>976000</v>
      </c>
      <c r="F368" s="69">
        <v>2928500</v>
      </c>
      <c r="G368" s="69">
        <v>2928500</v>
      </c>
    </row>
    <row r="369" spans="1:7" x14ac:dyDescent="0.15">
      <c r="A369" s="66">
        <v>2</v>
      </c>
      <c r="B369" s="67" t="s">
        <v>4704</v>
      </c>
      <c r="C369" s="68" t="s">
        <v>4459</v>
      </c>
      <c r="D369" s="69">
        <v>200000</v>
      </c>
      <c r="E369" s="69">
        <v>140000</v>
      </c>
      <c r="F369" s="69">
        <v>420829</v>
      </c>
      <c r="G369" s="69">
        <v>420829</v>
      </c>
    </row>
    <row r="370" spans="1:7" x14ac:dyDescent="0.15">
      <c r="A370" s="66">
        <v>3</v>
      </c>
      <c r="B370" s="67" t="s">
        <v>4706</v>
      </c>
      <c r="C370" s="68" t="s">
        <v>4461</v>
      </c>
      <c r="D370" s="69">
        <v>440000</v>
      </c>
      <c r="E370" s="69">
        <v>262800</v>
      </c>
      <c r="F370" s="69">
        <v>788500</v>
      </c>
      <c r="G370" s="69">
        <v>788500</v>
      </c>
    </row>
    <row r="371" spans="1:7" x14ac:dyDescent="0.15">
      <c r="A371" s="66">
        <v>4</v>
      </c>
      <c r="B371" s="67" t="s">
        <v>4709</v>
      </c>
      <c r="C371" s="68" t="s">
        <v>4464</v>
      </c>
      <c r="D371" s="69">
        <v>360000</v>
      </c>
      <c r="E371" s="69">
        <v>199600</v>
      </c>
      <c r="F371" s="69">
        <v>599212.5</v>
      </c>
      <c r="G371" s="69">
        <v>599212.5</v>
      </c>
    </row>
    <row r="372" spans="1:7" x14ac:dyDescent="0.15">
      <c r="A372" s="66">
        <v>5</v>
      </c>
      <c r="B372" s="67" t="s">
        <v>4782</v>
      </c>
      <c r="C372" s="68" t="s">
        <v>4532</v>
      </c>
      <c r="D372" s="72">
        <v>0</v>
      </c>
      <c r="E372" s="69">
        <v>1000000</v>
      </c>
      <c r="F372" s="72">
        <v>0</v>
      </c>
      <c r="G372" s="69">
        <v>2000000</v>
      </c>
    </row>
    <row r="373" spans="1:7" x14ac:dyDescent="0.15">
      <c r="A373" s="66">
        <v>6</v>
      </c>
      <c r="B373" s="67" t="s">
        <v>4710</v>
      </c>
      <c r="C373" s="68" t="s">
        <v>4465</v>
      </c>
      <c r="D373" s="69">
        <v>1336000</v>
      </c>
      <c r="E373" s="69">
        <v>621600</v>
      </c>
      <c r="F373" s="69">
        <v>1865171</v>
      </c>
      <c r="G373" s="69">
        <v>1865171</v>
      </c>
    </row>
    <row r="374" spans="1:7" x14ac:dyDescent="0.15">
      <c r="A374" s="66">
        <v>7</v>
      </c>
      <c r="B374" s="67" t="s">
        <v>4721</v>
      </c>
      <c r="C374" s="68" t="s">
        <v>4476</v>
      </c>
      <c r="D374" s="69">
        <v>892000</v>
      </c>
      <c r="E374" s="69">
        <v>529600</v>
      </c>
      <c r="F374" s="69">
        <v>1589825</v>
      </c>
      <c r="G374" s="69">
        <v>1589825</v>
      </c>
    </row>
    <row r="375" spans="1:7" x14ac:dyDescent="0.15">
      <c r="A375" s="66">
        <v>8</v>
      </c>
      <c r="B375" s="67" t="s">
        <v>4725</v>
      </c>
      <c r="C375" s="68" t="s">
        <v>4480</v>
      </c>
      <c r="D375" s="69">
        <v>1212800</v>
      </c>
      <c r="E375" s="69">
        <v>750800</v>
      </c>
      <c r="F375" s="69">
        <v>2252575</v>
      </c>
      <c r="G375" s="69">
        <v>2252575</v>
      </c>
    </row>
    <row r="376" spans="1:7" x14ac:dyDescent="0.15">
      <c r="A376" s="66">
        <v>9</v>
      </c>
      <c r="B376" s="67" t="s">
        <v>4712</v>
      </c>
      <c r="C376" s="68" t="s">
        <v>4467</v>
      </c>
      <c r="D376" s="72">
        <v>0</v>
      </c>
      <c r="E376" s="72">
        <v>0</v>
      </c>
      <c r="F376" s="72">
        <v>0</v>
      </c>
      <c r="G376" s="69">
        <v>2000000</v>
      </c>
    </row>
    <row r="377" spans="1:7" x14ac:dyDescent="0.15">
      <c r="A377" s="66">
        <v>10</v>
      </c>
      <c r="B377" s="67" t="s">
        <v>4743</v>
      </c>
      <c r="C377" s="68" t="s">
        <v>4497</v>
      </c>
      <c r="D377" s="72">
        <v>0</v>
      </c>
      <c r="E377" s="72">
        <v>0</v>
      </c>
      <c r="F377" s="72">
        <v>0</v>
      </c>
      <c r="G377" s="69">
        <v>2000000</v>
      </c>
    </row>
    <row r="378" spans="1:7" x14ac:dyDescent="0.15">
      <c r="A378" s="66">
        <v>11</v>
      </c>
      <c r="B378" s="67" t="s">
        <v>4714</v>
      </c>
      <c r="C378" s="68" t="s">
        <v>4469</v>
      </c>
      <c r="D378" s="69">
        <v>459600</v>
      </c>
      <c r="E378" s="69">
        <v>259800</v>
      </c>
      <c r="F378" s="69">
        <v>777575</v>
      </c>
      <c r="G378" s="69">
        <v>777575</v>
      </c>
    </row>
    <row r="379" spans="1:7" x14ac:dyDescent="0.15">
      <c r="A379" s="66">
        <v>12</v>
      </c>
      <c r="B379" s="67" t="s">
        <v>4730</v>
      </c>
      <c r="C379" s="68" t="s">
        <v>4485</v>
      </c>
      <c r="D379" s="72">
        <v>0</v>
      </c>
      <c r="E379" s="72">
        <v>0</v>
      </c>
      <c r="F379" s="72">
        <v>0</v>
      </c>
      <c r="G379" s="69">
        <v>2000000</v>
      </c>
    </row>
    <row r="380" spans="1:7" x14ac:dyDescent="0.15">
      <c r="A380" s="66">
        <v>13</v>
      </c>
      <c r="B380" s="67" t="s">
        <v>4731</v>
      </c>
      <c r="C380" s="68" t="s">
        <v>4486</v>
      </c>
      <c r="D380" s="72">
        <v>0</v>
      </c>
      <c r="E380" s="69">
        <v>1000000</v>
      </c>
      <c r="F380" s="72">
        <v>0</v>
      </c>
      <c r="G380" s="69">
        <v>3000000</v>
      </c>
    </row>
    <row r="381" spans="1:7" x14ac:dyDescent="0.15">
      <c r="A381" s="66">
        <v>14</v>
      </c>
      <c r="B381" s="67" t="s">
        <v>4716</v>
      </c>
      <c r="C381" s="68" t="s">
        <v>4471</v>
      </c>
      <c r="D381" s="69">
        <v>411600</v>
      </c>
      <c r="E381" s="69">
        <v>259800</v>
      </c>
      <c r="F381" s="69">
        <v>777812.5</v>
      </c>
      <c r="G381" s="69">
        <v>777812.5</v>
      </c>
    </row>
    <row r="382" spans="1:7" x14ac:dyDescent="0.15">
      <c r="A382" s="66">
        <v>15</v>
      </c>
      <c r="B382" s="67" t="s">
        <v>4740</v>
      </c>
      <c r="C382" s="68" t="s">
        <v>147</v>
      </c>
      <c r="D382" s="72">
        <v>0</v>
      </c>
      <c r="E382" s="69">
        <v>6579560</v>
      </c>
      <c r="F382" s="72">
        <v>0</v>
      </c>
      <c r="G382" s="69">
        <v>7000000</v>
      </c>
    </row>
    <row r="383" spans="1:7" x14ac:dyDescent="0.15">
      <c r="A383" s="70" t="s">
        <v>54</v>
      </c>
      <c r="B383" s="70"/>
      <c r="C383" s="70"/>
      <c r="D383" s="71">
        <v>6400000</v>
      </c>
      <c r="E383" s="71">
        <v>12579560</v>
      </c>
      <c r="F383" s="71">
        <v>12000000</v>
      </c>
      <c r="G383" s="71">
        <v>30000000</v>
      </c>
    </row>
    <row r="384" spans="1:7" x14ac:dyDescent="0.15">
      <c r="A384" s="63">
        <v>31</v>
      </c>
      <c r="B384" s="64" t="s">
        <v>4783</v>
      </c>
      <c r="C384" s="65" t="s">
        <v>4533</v>
      </c>
      <c r="D384" s="65"/>
      <c r="E384" s="65"/>
      <c r="F384" s="65"/>
      <c r="G384" s="65"/>
    </row>
    <row r="385" spans="1:7" x14ac:dyDescent="0.15">
      <c r="A385" s="66">
        <v>1</v>
      </c>
      <c r="B385" s="67" t="s">
        <v>4703</v>
      </c>
      <c r="C385" s="68" t="s">
        <v>4458</v>
      </c>
      <c r="D385" s="69">
        <v>119593112</v>
      </c>
      <c r="E385" s="69">
        <v>184529000</v>
      </c>
      <c r="F385" s="69">
        <v>400000000</v>
      </c>
      <c r="G385" s="69">
        <v>210000000</v>
      </c>
    </row>
    <row r="386" spans="1:7" x14ac:dyDescent="0.15">
      <c r="A386" s="66">
        <v>2</v>
      </c>
      <c r="B386" s="67" t="s">
        <v>4784</v>
      </c>
      <c r="C386" s="68" t="s">
        <v>4534</v>
      </c>
      <c r="D386" s="72">
        <v>0</v>
      </c>
      <c r="E386" s="72">
        <v>0</v>
      </c>
      <c r="F386" s="72">
        <v>0</v>
      </c>
      <c r="G386" s="69">
        <v>50000000</v>
      </c>
    </row>
    <row r="387" spans="1:7" x14ac:dyDescent="0.15">
      <c r="A387" s="66">
        <v>3</v>
      </c>
      <c r="B387" s="67" t="s">
        <v>4770</v>
      </c>
      <c r="C387" s="68" t="s">
        <v>4524</v>
      </c>
      <c r="D387" s="72">
        <v>0</v>
      </c>
      <c r="E387" s="72">
        <v>0</v>
      </c>
      <c r="F387" s="72">
        <v>0</v>
      </c>
      <c r="G387" s="69">
        <v>40000000</v>
      </c>
    </row>
    <row r="388" spans="1:7" x14ac:dyDescent="0.15">
      <c r="A388" s="66">
        <v>4</v>
      </c>
      <c r="B388" s="67" t="s">
        <v>4718</v>
      </c>
      <c r="C388" s="68" t="s">
        <v>4473</v>
      </c>
      <c r="D388" s="69">
        <v>50404192</v>
      </c>
      <c r="E388" s="69">
        <v>20739000</v>
      </c>
      <c r="F388" s="69">
        <v>120000000</v>
      </c>
      <c r="G388" s="69">
        <v>60000000</v>
      </c>
    </row>
    <row r="389" spans="1:7" x14ac:dyDescent="0.15">
      <c r="A389" s="66">
        <v>5</v>
      </c>
      <c r="B389" s="67" t="s">
        <v>4704</v>
      </c>
      <c r="C389" s="68" t="s">
        <v>4459</v>
      </c>
      <c r="D389" s="69">
        <v>31521040</v>
      </c>
      <c r="E389" s="69">
        <v>18625000</v>
      </c>
      <c r="F389" s="69">
        <v>50000000</v>
      </c>
      <c r="G389" s="69">
        <v>25000000</v>
      </c>
    </row>
    <row r="390" spans="1:7" x14ac:dyDescent="0.15">
      <c r="A390" s="66">
        <v>6</v>
      </c>
      <c r="B390" s="67" t="s">
        <v>4785</v>
      </c>
      <c r="C390" s="68" t="s">
        <v>4535</v>
      </c>
      <c r="D390" s="72">
        <v>0</v>
      </c>
      <c r="E390" s="69">
        <v>5000000</v>
      </c>
      <c r="F390" s="72">
        <v>0</v>
      </c>
      <c r="G390" s="69">
        <v>20000000</v>
      </c>
    </row>
    <row r="391" spans="1:7" x14ac:dyDescent="0.15">
      <c r="A391" s="66">
        <v>7</v>
      </c>
      <c r="B391" s="67" t="s">
        <v>4706</v>
      </c>
      <c r="C391" s="68" t="s">
        <v>4461</v>
      </c>
      <c r="D391" s="69">
        <v>45486688</v>
      </c>
      <c r="E391" s="69">
        <v>17049000</v>
      </c>
      <c r="F391" s="69">
        <v>100000000</v>
      </c>
      <c r="G391" s="69">
        <v>94000000</v>
      </c>
    </row>
    <row r="392" spans="1:7" x14ac:dyDescent="0.15">
      <c r="A392" s="66">
        <v>8</v>
      </c>
      <c r="B392" s="67" t="s">
        <v>4742</v>
      </c>
      <c r="C392" s="68" t="s">
        <v>4496</v>
      </c>
      <c r="D392" s="72">
        <v>0</v>
      </c>
      <c r="E392" s="72">
        <v>0</v>
      </c>
      <c r="F392" s="72">
        <v>0</v>
      </c>
      <c r="G392" s="69">
        <v>5000000</v>
      </c>
    </row>
    <row r="393" spans="1:7" x14ac:dyDescent="0.15">
      <c r="A393" s="66">
        <v>9</v>
      </c>
      <c r="B393" s="67" t="s">
        <v>4709</v>
      </c>
      <c r="C393" s="68" t="s">
        <v>4464</v>
      </c>
      <c r="D393" s="69">
        <v>50404168</v>
      </c>
      <c r="E393" s="69">
        <v>28354000</v>
      </c>
      <c r="F393" s="69">
        <v>160000000</v>
      </c>
      <c r="G393" s="69">
        <v>115000000</v>
      </c>
    </row>
    <row r="394" spans="1:7" x14ac:dyDescent="0.15">
      <c r="A394" s="66">
        <v>10</v>
      </c>
      <c r="B394" s="67" t="s">
        <v>4720</v>
      </c>
      <c r="C394" s="68" t="s">
        <v>4475</v>
      </c>
      <c r="D394" s="72">
        <v>0</v>
      </c>
      <c r="E394" s="72">
        <v>0</v>
      </c>
      <c r="F394" s="72">
        <v>0</v>
      </c>
      <c r="G394" s="69">
        <v>5000000</v>
      </c>
    </row>
    <row r="395" spans="1:7" x14ac:dyDescent="0.15">
      <c r="A395" s="66">
        <v>11</v>
      </c>
      <c r="B395" s="67" t="s">
        <v>4736</v>
      </c>
      <c r="C395" s="68" t="s">
        <v>4491</v>
      </c>
      <c r="D395" s="72">
        <v>0</v>
      </c>
      <c r="E395" s="72">
        <v>0</v>
      </c>
      <c r="F395" s="72">
        <v>0</v>
      </c>
      <c r="G395" s="69">
        <v>70000000</v>
      </c>
    </row>
    <row r="396" spans="1:7" x14ac:dyDescent="0.15">
      <c r="A396" s="66">
        <v>12</v>
      </c>
      <c r="B396" s="67" t="s">
        <v>4737</v>
      </c>
      <c r="C396" s="68" t="s">
        <v>4492</v>
      </c>
      <c r="D396" s="72">
        <v>0</v>
      </c>
      <c r="E396" s="72">
        <v>0</v>
      </c>
      <c r="F396" s="72">
        <v>0</v>
      </c>
      <c r="G396" s="69">
        <v>35000000</v>
      </c>
    </row>
    <row r="397" spans="1:7" x14ac:dyDescent="0.15">
      <c r="A397" s="66">
        <v>13</v>
      </c>
      <c r="B397" s="67" t="s">
        <v>4710</v>
      </c>
      <c r="C397" s="68" t="s">
        <v>4465</v>
      </c>
      <c r="D397" s="69">
        <v>35356680</v>
      </c>
      <c r="E397" s="69">
        <v>50588896</v>
      </c>
      <c r="F397" s="69">
        <v>120000000</v>
      </c>
      <c r="G397" s="69">
        <v>74000000</v>
      </c>
    </row>
    <row r="398" spans="1:7" x14ac:dyDescent="0.15">
      <c r="A398" s="66">
        <v>14</v>
      </c>
      <c r="B398" s="67" t="s">
        <v>4721</v>
      </c>
      <c r="C398" s="68" t="s">
        <v>4476</v>
      </c>
      <c r="D398" s="69">
        <v>44257320</v>
      </c>
      <c r="E398" s="69">
        <v>51451000</v>
      </c>
      <c r="F398" s="69">
        <v>80000000</v>
      </c>
      <c r="G398" s="69">
        <v>40000000</v>
      </c>
    </row>
    <row r="399" spans="1:7" x14ac:dyDescent="0.15">
      <c r="A399" s="66">
        <v>15</v>
      </c>
      <c r="B399" s="67" t="s">
        <v>4724</v>
      </c>
      <c r="C399" s="68" t="s">
        <v>4479</v>
      </c>
      <c r="D399" s="72">
        <v>0</v>
      </c>
      <c r="E399" s="72">
        <v>0</v>
      </c>
      <c r="F399" s="72">
        <v>0</v>
      </c>
      <c r="G399" s="69">
        <v>10000000</v>
      </c>
    </row>
    <row r="400" spans="1:7" x14ac:dyDescent="0.15">
      <c r="A400" s="66">
        <v>16</v>
      </c>
      <c r="B400" s="67" t="s">
        <v>4711</v>
      </c>
      <c r="C400" s="68" t="s">
        <v>4466</v>
      </c>
      <c r="D400" s="72">
        <v>0</v>
      </c>
      <c r="E400" s="72">
        <v>0</v>
      </c>
      <c r="F400" s="72">
        <v>0</v>
      </c>
      <c r="G400" s="69">
        <v>50000000</v>
      </c>
    </row>
    <row r="401" spans="1:7" x14ac:dyDescent="0.15">
      <c r="A401" s="66">
        <v>17</v>
      </c>
      <c r="B401" s="67" t="s">
        <v>4786</v>
      </c>
      <c r="C401" s="68" t="s">
        <v>4536</v>
      </c>
      <c r="D401" s="72">
        <v>0</v>
      </c>
      <c r="E401" s="72">
        <v>0</v>
      </c>
      <c r="F401" s="72">
        <v>0</v>
      </c>
      <c r="G401" s="69">
        <v>200000</v>
      </c>
    </row>
    <row r="402" spans="1:7" x14ac:dyDescent="0.15">
      <c r="A402" s="66">
        <v>18</v>
      </c>
      <c r="B402" s="67" t="s">
        <v>4738</v>
      </c>
      <c r="C402" s="68" t="s">
        <v>4493</v>
      </c>
      <c r="D402" s="72">
        <v>0</v>
      </c>
      <c r="E402" s="72">
        <v>0</v>
      </c>
      <c r="F402" s="72">
        <v>0</v>
      </c>
      <c r="G402" s="69">
        <v>2000000</v>
      </c>
    </row>
    <row r="403" spans="1:7" x14ac:dyDescent="0.15">
      <c r="A403" s="66">
        <v>19</v>
      </c>
      <c r="B403" s="67" t="s">
        <v>4725</v>
      </c>
      <c r="C403" s="68" t="s">
        <v>4480</v>
      </c>
      <c r="D403" s="69">
        <v>40274160</v>
      </c>
      <c r="E403" s="69">
        <v>19444800</v>
      </c>
      <c r="F403" s="69">
        <v>60000000</v>
      </c>
      <c r="G403" s="69">
        <v>110000000</v>
      </c>
    </row>
    <row r="404" spans="1:7" x14ac:dyDescent="0.15">
      <c r="A404" s="66">
        <v>20</v>
      </c>
      <c r="B404" s="67" t="s">
        <v>4768</v>
      </c>
      <c r="C404" s="68" t="s">
        <v>4522</v>
      </c>
      <c r="D404" s="72">
        <v>0</v>
      </c>
      <c r="E404" s="69">
        <v>2600000</v>
      </c>
      <c r="F404" s="72">
        <v>0</v>
      </c>
      <c r="G404" s="69">
        <v>50000000</v>
      </c>
    </row>
    <row r="405" spans="1:7" x14ac:dyDescent="0.15">
      <c r="A405" s="66">
        <v>21</v>
      </c>
      <c r="B405" s="67" t="s">
        <v>4712</v>
      </c>
      <c r="C405" s="68" t="s">
        <v>4467</v>
      </c>
      <c r="D405" s="72">
        <v>0</v>
      </c>
      <c r="E405" s="69">
        <v>8145000</v>
      </c>
      <c r="F405" s="72">
        <v>0</v>
      </c>
      <c r="G405" s="69">
        <v>95000000</v>
      </c>
    </row>
    <row r="406" spans="1:7" x14ac:dyDescent="0.15">
      <c r="A406" s="66">
        <v>22</v>
      </c>
      <c r="B406" s="67" t="s">
        <v>4726</v>
      </c>
      <c r="C406" s="68" t="s">
        <v>4481</v>
      </c>
      <c r="D406" s="72">
        <v>0</v>
      </c>
      <c r="E406" s="69">
        <v>19110000</v>
      </c>
      <c r="F406" s="72">
        <v>0</v>
      </c>
      <c r="G406" s="69">
        <v>50000000</v>
      </c>
    </row>
    <row r="407" spans="1:7" x14ac:dyDescent="0.15">
      <c r="A407" s="66">
        <v>23</v>
      </c>
      <c r="B407" s="67" t="s">
        <v>4760</v>
      </c>
      <c r="C407" s="68" t="s">
        <v>4514</v>
      </c>
      <c r="D407" s="72">
        <v>0</v>
      </c>
      <c r="E407" s="72">
        <v>0</v>
      </c>
      <c r="F407" s="72">
        <v>0</v>
      </c>
      <c r="G407" s="69">
        <v>10000000</v>
      </c>
    </row>
    <row r="408" spans="1:7" x14ac:dyDescent="0.15">
      <c r="A408" s="66">
        <v>24</v>
      </c>
      <c r="B408" s="67" t="s">
        <v>4744</v>
      </c>
      <c r="C408" s="68" t="s">
        <v>4498</v>
      </c>
      <c r="D408" s="69">
        <v>17506224</v>
      </c>
      <c r="E408" s="69">
        <v>17298000</v>
      </c>
      <c r="F408" s="69">
        <v>20000000</v>
      </c>
      <c r="G408" s="69">
        <v>39000000</v>
      </c>
    </row>
    <row r="409" spans="1:7" x14ac:dyDescent="0.15">
      <c r="A409" s="66">
        <v>25</v>
      </c>
      <c r="B409" s="67" t="s">
        <v>4727</v>
      </c>
      <c r="C409" s="68" t="s">
        <v>4482</v>
      </c>
      <c r="D409" s="72">
        <v>0</v>
      </c>
      <c r="E409" s="72">
        <v>0</v>
      </c>
      <c r="F409" s="72">
        <v>0</v>
      </c>
      <c r="G409" s="69">
        <v>5000000</v>
      </c>
    </row>
    <row r="410" spans="1:7" x14ac:dyDescent="0.15">
      <c r="A410" s="66">
        <v>26</v>
      </c>
      <c r="B410" s="67" t="s">
        <v>4787</v>
      </c>
      <c r="C410" s="68" t="s">
        <v>4537</v>
      </c>
      <c r="D410" s="72">
        <v>0</v>
      </c>
      <c r="E410" s="72">
        <v>0</v>
      </c>
      <c r="F410" s="72">
        <v>0</v>
      </c>
      <c r="G410" s="69">
        <v>20000000</v>
      </c>
    </row>
    <row r="411" spans="1:7" x14ac:dyDescent="0.15">
      <c r="A411" s="66">
        <v>27</v>
      </c>
      <c r="B411" s="67" t="s">
        <v>4714</v>
      </c>
      <c r="C411" s="68" t="s">
        <v>4469</v>
      </c>
      <c r="D411" s="69">
        <v>18932296</v>
      </c>
      <c r="E411" s="69">
        <v>17436000</v>
      </c>
      <c r="F411" s="69">
        <v>30000000</v>
      </c>
      <c r="G411" s="69">
        <v>15000000</v>
      </c>
    </row>
    <row r="412" spans="1:7" x14ac:dyDescent="0.15">
      <c r="A412" s="66">
        <v>28</v>
      </c>
      <c r="B412" s="67" t="s">
        <v>4731</v>
      </c>
      <c r="C412" s="68" t="s">
        <v>4486</v>
      </c>
      <c r="D412" s="72">
        <v>0</v>
      </c>
      <c r="E412" s="69">
        <v>26601500</v>
      </c>
      <c r="F412" s="72">
        <v>0</v>
      </c>
      <c r="G412" s="69">
        <v>170000000</v>
      </c>
    </row>
    <row r="413" spans="1:7" x14ac:dyDescent="0.15">
      <c r="A413" s="66">
        <v>29</v>
      </c>
      <c r="B413" s="67" t="s">
        <v>4732</v>
      </c>
      <c r="C413" s="68" t="s">
        <v>4487</v>
      </c>
      <c r="D413" s="72">
        <v>0</v>
      </c>
      <c r="E413" s="69">
        <v>3344000</v>
      </c>
      <c r="F413" s="72">
        <v>0</v>
      </c>
      <c r="G413" s="69">
        <v>50000000</v>
      </c>
    </row>
    <row r="414" spans="1:7" x14ac:dyDescent="0.15">
      <c r="A414" s="66">
        <v>30</v>
      </c>
      <c r="B414" s="67" t="s">
        <v>4716</v>
      </c>
      <c r="C414" s="68" t="s">
        <v>4471</v>
      </c>
      <c r="D414" s="69">
        <v>38012120</v>
      </c>
      <c r="E414" s="69">
        <v>18775500</v>
      </c>
      <c r="F414" s="69">
        <v>60000000</v>
      </c>
      <c r="G414" s="69">
        <v>254800000</v>
      </c>
    </row>
    <row r="415" spans="1:7" x14ac:dyDescent="0.15">
      <c r="A415" s="66">
        <v>31</v>
      </c>
      <c r="B415" s="67" t="s">
        <v>4788</v>
      </c>
      <c r="C415" s="68" t="s">
        <v>4538</v>
      </c>
      <c r="D415" s="72">
        <v>0</v>
      </c>
      <c r="E415" s="72">
        <v>0</v>
      </c>
      <c r="F415" s="72">
        <v>0</v>
      </c>
      <c r="G415" s="69">
        <v>1000000</v>
      </c>
    </row>
    <row r="416" spans="1:7" x14ac:dyDescent="0.15">
      <c r="A416" s="66">
        <v>32</v>
      </c>
      <c r="B416" s="67" t="s">
        <v>4789</v>
      </c>
      <c r="C416" s="68" t="s">
        <v>4539</v>
      </c>
      <c r="D416" s="72">
        <v>0</v>
      </c>
      <c r="E416" s="72">
        <v>0</v>
      </c>
      <c r="F416" s="72">
        <v>0</v>
      </c>
      <c r="G416" s="69">
        <v>15000000</v>
      </c>
    </row>
    <row r="417" spans="1:7" x14ac:dyDescent="0.15">
      <c r="A417" s="66">
        <v>33</v>
      </c>
      <c r="B417" s="67" t="s">
        <v>4790</v>
      </c>
      <c r="C417" s="68" t="s">
        <v>4540</v>
      </c>
      <c r="D417" s="72">
        <v>0</v>
      </c>
      <c r="E417" s="69">
        <v>910000</v>
      </c>
      <c r="F417" s="72">
        <v>0</v>
      </c>
      <c r="G417" s="69">
        <v>5000000</v>
      </c>
    </row>
    <row r="418" spans="1:7" x14ac:dyDescent="0.15">
      <c r="A418" s="66">
        <v>34</v>
      </c>
      <c r="B418" s="67" t="s">
        <v>4748</v>
      </c>
      <c r="C418" s="68" t="s">
        <v>4502</v>
      </c>
      <c r="D418" s="72">
        <v>0</v>
      </c>
      <c r="E418" s="72">
        <v>0</v>
      </c>
      <c r="F418" s="72">
        <v>0</v>
      </c>
      <c r="G418" s="69">
        <v>30000000</v>
      </c>
    </row>
    <row r="419" spans="1:7" x14ac:dyDescent="0.15">
      <c r="A419" s="66">
        <v>35</v>
      </c>
      <c r="B419" s="67" t="s">
        <v>4751</v>
      </c>
      <c r="C419" s="68" t="s">
        <v>4505</v>
      </c>
      <c r="D419" s="72">
        <v>0</v>
      </c>
      <c r="E419" s="69">
        <v>800000</v>
      </c>
      <c r="F419" s="72">
        <v>0</v>
      </c>
      <c r="G419" s="69">
        <v>25000000</v>
      </c>
    </row>
    <row r="420" spans="1:7" x14ac:dyDescent="0.15">
      <c r="A420" s="66">
        <v>36</v>
      </c>
      <c r="B420" s="67" t="s">
        <v>4745</v>
      </c>
      <c r="C420" s="68" t="s">
        <v>4499</v>
      </c>
      <c r="D420" s="72">
        <v>0</v>
      </c>
      <c r="E420" s="72">
        <v>0</v>
      </c>
      <c r="F420" s="72">
        <v>0</v>
      </c>
      <c r="G420" s="72">
        <v>0</v>
      </c>
    </row>
    <row r="421" spans="1:7" x14ac:dyDescent="0.15">
      <c r="A421" s="70" t="s">
        <v>54</v>
      </c>
      <c r="B421" s="70"/>
      <c r="C421" s="70"/>
      <c r="D421" s="71">
        <v>491748000</v>
      </c>
      <c r="E421" s="71">
        <v>510800696</v>
      </c>
      <c r="F421" s="71">
        <v>1200000000</v>
      </c>
      <c r="G421" s="71">
        <v>1850000000</v>
      </c>
    </row>
    <row r="422" spans="1:7" x14ac:dyDescent="0.15">
      <c r="A422" s="63">
        <v>32</v>
      </c>
      <c r="B422" s="64" t="s">
        <v>4409</v>
      </c>
      <c r="C422" s="65" t="s">
        <v>4390</v>
      </c>
      <c r="D422" s="65"/>
      <c r="E422" s="65"/>
      <c r="F422" s="65"/>
      <c r="G422" s="65"/>
    </row>
    <row r="423" spans="1:7" x14ac:dyDescent="0.15">
      <c r="A423" s="66">
        <v>1</v>
      </c>
      <c r="B423" s="67" t="s">
        <v>4703</v>
      </c>
      <c r="C423" s="68" t="s">
        <v>4458</v>
      </c>
      <c r="D423" s="69">
        <v>2223000</v>
      </c>
      <c r="E423" s="72">
        <v>0</v>
      </c>
      <c r="F423" s="69">
        <v>5082900</v>
      </c>
      <c r="G423" s="69">
        <v>6000000</v>
      </c>
    </row>
    <row r="424" spans="1:7" x14ac:dyDescent="0.15">
      <c r="A424" s="66">
        <v>2</v>
      </c>
      <c r="B424" s="67" t="s">
        <v>4718</v>
      </c>
      <c r="C424" s="68" t="s">
        <v>4473</v>
      </c>
      <c r="D424" s="69">
        <v>610000</v>
      </c>
      <c r="E424" s="72">
        <v>0</v>
      </c>
      <c r="F424" s="69">
        <v>3000000</v>
      </c>
      <c r="G424" s="69">
        <v>3000000</v>
      </c>
    </row>
    <row r="425" spans="1:7" x14ac:dyDescent="0.15">
      <c r="A425" s="66">
        <v>3</v>
      </c>
      <c r="B425" s="67" t="s">
        <v>4704</v>
      </c>
      <c r="C425" s="68" t="s">
        <v>4459</v>
      </c>
      <c r="D425" s="72">
        <v>0</v>
      </c>
      <c r="E425" s="72">
        <v>0</v>
      </c>
      <c r="F425" s="72">
        <v>0</v>
      </c>
      <c r="G425" s="69">
        <v>108000</v>
      </c>
    </row>
    <row r="426" spans="1:7" x14ac:dyDescent="0.15">
      <c r="A426" s="66">
        <v>4</v>
      </c>
      <c r="B426" s="67" t="s">
        <v>4785</v>
      </c>
      <c r="C426" s="68" t="s">
        <v>4535</v>
      </c>
      <c r="D426" s="72">
        <v>0</v>
      </c>
      <c r="E426" s="72">
        <v>0</v>
      </c>
      <c r="F426" s="72">
        <v>0</v>
      </c>
      <c r="G426" s="69">
        <v>2000000</v>
      </c>
    </row>
    <row r="427" spans="1:7" x14ac:dyDescent="0.15">
      <c r="A427" s="66">
        <v>5</v>
      </c>
      <c r="B427" s="67" t="s">
        <v>4706</v>
      </c>
      <c r="C427" s="68" t="s">
        <v>4461</v>
      </c>
      <c r="D427" s="69">
        <v>1900000</v>
      </c>
      <c r="E427" s="72">
        <v>0</v>
      </c>
      <c r="F427" s="69">
        <v>3500000</v>
      </c>
      <c r="G427" s="69">
        <v>7100000</v>
      </c>
    </row>
    <row r="428" spans="1:7" x14ac:dyDescent="0.15">
      <c r="A428" s="66">
        <v>6</v>
      </c>
      <c r="B428" s="67" t="s">
        <v>4709</v>
      </c>
      <c r="C428" s="68" t="s">
        <v>4464</v>
      </c>
      <c r="D428" s="72">
        <v>0</v>
      </c>
      <c r="E428" s="72">
        <v>0</v>
      </c>
      <c r="F428" s="72">
        <v>0</v>
      </c>
      <c r="G428" s="69">
        <v>950000</v>
      </c>
    </row>
    <row r="429" spans="1:7" x14ac:dyDescent="0.15">
      <c r="A429" s="66">
        <v>7</v>
      </c>
      <c r="B429" s="67" t="s">
        <v>4756</v>
      </c>
      <c r="C429" s="68" t="s">
        <v>4510</v>
      </c>
      <c r="D429" s="69">
        <v>1463300</v>
      </c>
      <c r="E429" s="72">
        <v>0</v>
      </c>
      <c r="F429" s="69">
        <v>2000000</v>
      </c>
      <c r="G429" s="69">
        <v>2000000</v>
      </c>
    </row>
    <row r="430" spans="1:7" x14ac:dyDescent="0.15">
      <c r="A430" s="66">
        <v>8</v>
      </c>
      <c r="B430" s="67" t="s">
        <v>4736</v>
      </c>
      <c r="C430" s="68" t="s">
        <v>4491</v>
      </c>
      <c r="D430" s="72">
        <v>0</v>
      </c>
      <c r="E430" s="72">
        <v>0</v>
      </c>
      <c r="F430" s="72">
        <v>0</v>
      </c>
      <c r="G430" s="69">
        <v>3200000</v>
      </c>
    </row>
    <row r="431" spans="1:7" x14ac:dyDescent="0.15">
      <c r="A431" s="66">
        <v>9</v>
      </c>
      <c r="B431" s="67" t="s">
        <v>4710</v>
      </c>
      <c r="C431" s="68" t="s">
        <v>4465</v>
      </c>
      <c r="D431" s="69">
        <v>2195555.5</v>
      </c>
      <c r="E431" s="72">
        <v>0</v>
      </c>
      <c r="F431" s="69">
        <v>4500000</v>
      </c>
      <c r="G431" s="69">
        <v>4000000</v>
      </c>
    </row>
    <row r="432" spans="1:7" x14ac:dyDescent="0.15">
      <c r="A432" s="66">
        <v>10</v>
      </c>
      <c r="B432" s="67" t="s">
        <v>4721</v>
      </c>
      <c r="C432" s="68" t="s">
        <v>4476</v>
      </c>
      <c r="D432" s="69">
        <v>1350000</v>
      </c>
      <c r="E432" s="72">
        <v>0</v>
      </c>
      <c r="F432" s="69">
        <v>5000000</v>
      </c>
      <c r="G432" s="69">
        <v>5000000</v>
      </c>
    </row>
    <row r="433" spans="1:7" x14ac:dyDescent="0.15">
      <c r="A433" s="66">
        <v>11</v>
      </c>
      <c r="B433" s="67" t="s">
        <v>4725</v>
      </c>
      <c r="C433" s="68" t="s">
        <v>4480</v>
      </c>
      <c r="D433" s="69">
        <v>1790000</v>
      </c>
      <c r="E433" s="72">
        <v>0</v>
      </c>
      <c r="F433" s="69">
        <v>3000000</v>
      </c>
      <c r="G433" s="69">
        <v>6000000</v>
      </c>
    </row>
    <row r="434" spans="1:7" x14ac:dyDescent="0.15">
      <c r="A434" s="66">
        <v>12</v>
      </c>
      <c r="B434" s="67" t="s">
        <v>4712</v>
      </c>
      <c r="C434" s="68" t="s">
        <v>4467</v>
      </c>
      <c r="D434" s="72">
        <v>0</v>
      </c>
      <c r="E434" s="72">
        <v>0</v>
      </c>
      <c r="F434" s="72">
        <v>0</v>
      </c>
      <c r="G434" s="69">
        <v>1000000</v>
      </c>
    </row>
    <row r="435" spans="1:7" x14ac:dyDescent="0.15">
      <c r="A435" s="66">
        <v>13</v>
      </c>
      <c r="B435" s="67" t="s">
        <v>4714</v>
      </c>
      <c r="C435" s="68" t="s">
        <v>4469</v>
      </c>
      <c r="D435" s="69">
        <v>1020000</v>
      </c>
      <c r="E435" s="72">
        <v>0</v>
      </c>
      <c r="F435" s="69">
        <v>575100</v>
      </c>
      <c r="G435" s="69">
        <v>1500000</v>
      </c>
    </row>
    <row r="436" spans="1:7" x14ac:dyDescent="0.15">
      <c r="A436" s="66">
        <v>14</v>
      </c>
      <c r="B436" s="67" t="s">
        <v>4716</v>
      </c>
      <c r="C436" s="68" t="s">
        <v>4471</v>
      </c>
      <c r="D436" s="69">
        <v>1090000</v>
      </c>
      <c r="E436" s="72">
        <v>0</v>
      </c>
      <c r="F436" s="69">
        <v>2000000</v>
      </c>
      <c r="G436" s="69">
        <v>4000000</v>
      </c>
    </row>
    <row r="437" spans="1:7" x14ac:dyDescent="0.15">
      <c r="A437" s="66">
        <v>15</v>
      </c>
      <c r="B437" s="67" t="s">
        <v>4789</v>
      </c>
      <c r="C437" s="68" t="s">
        <v>4539</v>
      </c>
      <c r="D437" s="72">
        <v>0</v>
      </c>
      <c r="E437" s="72">
        <v>0</v>
      </c>
      <c r="F437" s="72">
        <v>0</v>
      </c>
      <c r="G437" s="69">
        <v>400000</v>
      </c>
    </row>
    <row r="438" spans="1:7" x14ac:dyDescent="0.15">
      <c r="A438" s="70" t="s">
        <v>54</v>
      </c>
      <c r="B438" s="70"/>
      <c r="C438" s="70"/>
      <c r="D438" s="71">
        <v>13641855.5</v>
      </c>
      <c r="E438" s="73">
        <v>0</v>
      </c>
      <c r="F438" s="71">
        <v>28658000</v>
      </c>
      <c r="G438" s="71">
        <v>46258000</v>
      </c>
    </row>
    <row r="439" spans="1:7" x14ac:dyDescent="0.15">
      <c r="A439" s="63">
        <v>33</v>
      </c>
      <c r="B439" s="64" t="s">
        <v>4791</v>
      </c>
      <c r="C439" s="65" t="s">
        <v>4541</v>
      </c>
      <c r="D439" s="65"/>
      <c r="E439" s="65"/>
      <c r="F439" s="65"/>
      <c r="G439" s="65"/>
    </row>
    <row r="440" spans="1:7" x14ac:dyDescent="0.15">
      <c r="A440" s="66">
        <v>1</v>
      </c>
      <c r="B440" s="67" t="s">
        <v>4703</v>
      </c>
      <c r="C440" s="68" t="s">
        <v>4458</v>
      </c>
      <c r="D440" s="69">
        <v>492000</v>
      </c>
      <c r="E440" s="69">
        <v>580000</v>
      </c>
      <c r="F440" s="69">
        <v>800000</v>
      </c>
      <c r="G440" s="69">
        <v>1000000</v>
      </c>
    </row>
    <row r="441" spans="1:7" x14ac:dyDescent="0.15">
      <c r="A441" s="66">
        <v>2</v>
      </c>
      <c r="B441" s="67" t="s">
        <v>4718</v>
      </c>
      <c r="C441" s="68" t="s">
        <v>4473</v>
      </c>
      <c r="D441" s="69">
        <v>122880</v>
      </c>
      <c r="E441" s="69">
        <v>50000</v>
      </c>
      <c r="F441" s="69">
        <v>200000</v>
      </c>
      <c r="G441" s="69">
        <v>1200000</v>
      </c>
    </row>
    <row r="442" spans="1:7" x14ac:dyDescent="0.15">
      <c r="A442" s="66">
        <v>3</v>
      </c>
      <c r="B442" s="67" t="s">
        <v>4704</v>
      </c>
      <c r="C442" s="68" t="s">
        <v>4459</v>
      </c>
      <c r="D442" s="69">
        <v>92400</v>
      </c>
      <c r="E442" s="69">
        <v>45000</v>
      </c>
      <c r="F442" s="69">
        <v>150000</v>
      </c>
      <c r="G442" s="69">
        <v>550000</v>
      </c>
    </row>
    <row r="443" spans="1:7" x14ac:dyDescent="0.15">
      <c r="A443" s="66">
        <v>4</v>
      </c>
      <c r="B443" s="67" t="s">
        <v>4706</v>
      </c>
      <c r="C443" s="68" t="s">
        <v>4461</v>
      </c>
      <c r="D443" s="69">
        <v>123120</v>
      </c>
      <c r="E443" s="69">
        <v>60000</v>
      </c>
      <c r="F443" s="69">
        <v>200000</v>
      </c>
      <c r="G443" s="69">
        <v>1000000</v>
      </c>
    </row>
    <row r="444" spans="1:7" x14ac:dyDescent="0.15">
      <c r="A444" s="66">
        <v>5</v>
      </c>
      <c r="B444" s="67" t="s">
        <v>4756</v>
      </c>
      <c r="C444" s="68" t="s">
        <v>4510</v>
      </c>
      <c r="D444" s="69">
        <v>30720</v>
      </c>
      <c r="E444" s="69">
        <v>22000</v>
      </c>
      <c r="F444" s="69">
        <v>50000</v>
      </c>
      <c r="G444" s="69">
        <v>400000</v>
      </c>
    </row>
    <row r="445" spans="1:7" x14ac:dyDescent="0.15">
      <c r="A445" s="66">
        <v>6</v>
      </c>
      <c r="B445" s="67" t="s">
        <v>4710</v>
      </c>
      <c r="C445" s="68" t="s">
        <v>4465</v>
      </c>
      <c r="D445" s="69">
        <v>454800</v>
      </c>
      <c r="E445" s="69">
        <v>335000</v>
      </c>
      <c r="F445" s="69">
        <v>700000</v>
      </c>
      <c r="G445" s="69">
        <v>2500000</v>
      </c>
    </row>
    <row r="446" spans="1:7" x14ac:dyDescent="0.15">
      <c r="A446" s="66">
        <v>7</v>
      </c>
      <c r="B446" s="67" t="s">
        <v>4721</v>
      </c>
      <c r="C446" s="68" t="s">
        <v>4476</v>
      </c>
      <c r="D446" s="69">
        <v>307680</v>
      </c>
      <c r="E446" s="69">
        <v>292000</v>
      </c>
      <c r="F446" s="69">
        <v>500000</v>
      </c>
      <c r="G446" s="69">
        <v>1500000</v>
      </c>
    </row>
    <row r="447" spans="1:7" x14ac:dyDescent="0.15">
      <c r="A447" s="66">
        <v>8</v>
      </c>
      <c r="B447" s="67" t="s">
        <v>4725</v>
      </c>
      <c r="C447" s="68" t="s">
        <v>4480</v>
      </c>
      <c r="D447" s="69">
        <v>406800</v>
      </c>
      <c r="E447" s="69">
        <v>300000</v>
      </c>
      <c r="F447" s="69">
        <v>700000</v>
      </c>
      <c r="G447" s="69">
        <v>1000000</v>
      </c>
    </row>
    <row r="448" spans="1:7" x14ac:dyDescent="0.15">
      <c r="A448" s="66">
        <v>9</v>
      </c>
      <c r="B448" s="67" t="s">
        <v>4714</v>
      </c>
      <c r="C448" s="68" t="s">
        <v>4469</v>
      </c>
      <c r="D448" s="69">
        <v>184560</v>
      </c>
      <c r="E448" s="69">
        <v>236000</v>
      </c>
      <c r="F448" s="69">
        <v>300000</v>
      </c>
      <c r="G448" s="69">
        <v>400000</v>
      </c>
    </row>
    <row r="449" spans="1:7" x14ac:dyDescent="0.15">
      <c r="A449" s="66">
        <v>10</v>
      </c>
      <c r="B449" s="67" t="s">
        <v>4716</v>
      </c>
      <c r="C449" s="68" t="s">
        <v>4471</v>
      </c>
      <c r="D449" s="69">
        <v>185040</v>
      </c>
      <c r="E449" s="69">
        <v>180000</v>
      </c>
      <c r="F449" s="69">
        <v>300000</v>
      </c>
      <c r="G449" s="69">
        <v>450000</v>
      </c>
    </row>
    <row r="450" spans="1:7" x14ac:dyDescent="0.15">
      <c r="A450" s="70" t="s">
        <v>54</v>
      </c>
      <c r="B450" s="70"/>
      <c r="C450" s="70"/>
      <c r="D450" s="71">
        <v>2400000</v>
      </c>
      <c r="E450" s="71">
        <v>2100000</v>
      </c>
      <c r="F450" s="71">
        <v>3900000</v>
      </c>
      <c r="G450" s="71">
        <v>10000000</v>
      </c>
    </row>
    <row r="451" spans="1:7" x14ac:dyDescent="0.15">
      <c r="A451" s="63">
        <v>34</v>
      </c>
      <c r="B451" s="64" t="s">
        <v>4792</v>
      </c>
      <c r="C451" s="65" t="s">
        <v>4542</v>
      </c>
      <c r="D451" s="65"/>
      <c r="E451" s="65"/>
      <c r="F451" s="65"/>
      <c r="G451" s="65"/>
    </row>
    <row r="452" spans="1:7" x14ac:dyDescent="0.15">
      <c r="A452" s="66">
        <v>1</v>
      </c>
      <c r="B452" s="67" t="s">
        <v>4703</v>
      </c>
      <c r="C452" s="68" t="s">
        <v>4458</v>
      </c>
      <c r="D452" s="69">
        <v>13282080</v>
      </c>
      <c r="E452" s="69">
        <v>11591400</v>
      </c>
      <c r="F452" s="69">
        <v>50600000</v>
      </c>
      <c r="G452" s="69">
        <v>45600000</v>
      </c>
    </row>
    <row r="453" spans="1:7" x14ac:dyDescent="0.15">
      <c r="A453" s="66">
        <v>2</v>
      </c>
      <c r="B453" s="67" t="s">
        <v>4718</v>
      </c>
      <c r="C453" s="68" t="s">
        <v>4473</v>
      </c>
      <c r="D453" s="69">
        <v>302400</v>
      </c>
      <c r="E453" s="69">
        <v>453600</v>
      </c>
      <c r="F453" s="69">
        <v>1500000</v>
      </c>
      <c r="G453" s="69">
        <v>1500000</v>
      </c>
    </row>
    <row r="454" spans="1:7" x14ac:dyDescent="0.15">
      <c r="A454" s="66">
        <v>3</v>
      </c>
      <c r="B454" s="67" t="s">
        <v>4704</v>
      </c>
      <c r="C454" s="68" t="s">
        <v>4459</v>
      </c>
      <c r="D454" s="69">
        <v>924000</v>
      </c>
      <c r="E454" s="69">
        <v>591500</v>
      </c>
      <c r="F454" s="69">
        <v>1500000</v>
      </c>
      <c r="G454" s="69">
        <v>1500000</v>
      </c>
    </row>
    <row r="455" spans="1:7" x14ac:dyDescent="0.15">
      <c r="A455" s="66">
        <v>4</v>
      </c>
      <c r="B455" s="67" t="s">
        <v>4706</v>
      </c>
      <c r="C455" s="68" t="s">
        <v>4461</v>
      </c>
      <c r="D455" s="69">
        <v>1233120</v>
      </c>
      <c r="E455" s="69">
        <v>673000</v>
      </c>
      <c r="F455" s="69">
        <v>3000000</v>
      </c>
      <c r="G455" s="69">
        <v>3000000</v>
      </c>
    </row>
    <row r="456" spans="1:7" x14ac:dyDescent="0.15">
      <c r="A456" s="66">
        <v>5</v>
      </c>
      <c r="B456" s="67" t="s">
        <v>4709</v>
      </c>
      <c r="C456" s="68" t="s">
        <v>4464</v>
      </c>
      <c r="D456" s="69">
        <v>1226400</v>
      </c>
      <c r="E456" s="69">
        <v>799000</v>
      </c>
      <c r="F456" s="69">
        <v>2000000</v>
      </c>
      <c r="G456" s="69">
        <v>2000000</v>
      </c>
    </row>
    <row r="457" spans="1:7" x14ac:dyDescent="0.15">
      <c r="A457" s="66">
        <v>6</v>
      </c>
      <c r="B457" s="67" t="s">
        <v>4710</v>
      </c>
      <c r="C457" s="68" t="s">
        <v>4465</v>
      </c>
      <c r="D457" s="69">
        <v>9240000</v>
      </c>
      <c r="E457" s="69">
        <v>7248000</v>
      </c>
      <c r="F457" s="69">
        <v>25000000</v>
      </c>
      <c r="G457" s="69">
        <v>20000000</v>
      </c>
    </row>
    <row r="458" spans="1:7" x14ac:dyDescent="0.15">
      <c r="A458" s="66">
        <v>7</v>
      </c>
      <c r="B458" s="67" t="s">
        <v>4721</v>
      </c>
      <c r="C458" s="68" t="s">
        <v>4476</v>
      </c>
      <c r="D458" s="69">
        <v>1209600</v>
      </c>
      <c r="E458" s="69">
        <v>1465900</v>
      </c>
      <c r="F458" s="69">
        <v>5000000</v>
      </c>
      <c r="G458" s="69">
        <v>5000000</v>
      </c>
    </row>
    <row r="459" spans="1:7" x14ac:dyDescent="0.15">
      <c r="A459" s="66">
        <v>8</v>
      </c>
      <c r="B459" s="67" t="s">
        <v>4725</v>
      </c>
      <c r="C459" s="68" t="s">
        <v>4480</v>
      </c>
      <c r="D459" s="69">
        <v>2452800</v>
      </c>
      <c r="E459" s="69">
        <v>1614600</v>
      </c>
      <c r="F459" s="69">
        <v>4000000</v>
      </c>
      <c r="G459" s="69">
        <v>4000000</v>
      </c>
    </row>
    <row r="460" spans="1:7" x14ac:dyDescent="0.15">
      <c r="A460" s="66">
        <v>9</v>
      </c>
      <c r="B460" s="67" t="s">
        <v>4744</v>
      </c>
      <c r="C460" s="68" t="s">
        <v>4498</v>
      </c>
      <c r="D460" s="69">
        <v>604800</v>
      </c>
      <c r="E460" s="69">
        <v>1372000</v>
      </c>
      <c r="F460" s="69">
        <v>2000000</v>
      </c>
      <c r="G460" s="69">
        <v>2000000</v>
      </c>
    </row>
    <row r="461" spans="1:7" x14ac:dyDescent="0.15">
      <c r="A461" s="66">
        <v>10</v>
      </c>
      <c r="B461" s="67" t="s">
        <v>4714</v>
      </c>
      <c r="C461" s="68" t="s">
        <v>4469</v>
      </c>
      <c r="D461" s="69">
        <v>2352000</v>
      </c>
      <c r="E461" s="69">
        <v>2900000</v>
      </c>
      <c r="F461" s="69">
        <v>4000000</v>
      </c>
      <c r="G461" s="69">
        <v>4000000</v>
      </c>
    </row>
    <row r="462" spans="1:7" x14ac:dyDescent="0.15">
      <c r="A462" s="66">
        <v>11</v>
      </c>
      <c r="B462" s="67" t="s">
        <v>4716</v>
      </c>
      <c r="C462" s="68" t="s">
        <v>4471</v>
      </c>
      <c r="D462" s="69">
        <v>772800</v>
      </c>
      <c r="E462" s="69">
        <v>691000</v>
      </c>
      <c r="F462" s="69">
        <v>2000000</v>
      </c>
      <c r="G462" s="69">
        <v>2000000</v>
      </c>
    </row>
    <row r="463" spans="1:7" x14ac:dyDescent="0.15">
      <c r="A463" s="70" t="s">
        <v>54</v>
      </c>
      <c r="B463" s="70"/>
      <c r="C463" s="70"/>
      <c r="D463" s="71">
        <v>33600000</v>
      </c>
      <c r="E463" s="71">
        <v>29400000</v>
      </c>
      <c r="F463" s="71">
        <v>100600000</v>
      </c>
      <c r="G463" s="71">
        <v>90600000</v>
      </c>
    </row>
    <row r="464" spans="1:7" x14ac:dyDescent="0.15">
      <c r="A464" s="63">
        <v>35</v>
      </c>
      <c r="B464" s="64" t="s">
        <v>4793</v>
      </c>
      <c r="C464" s="65" t="s">
        <v>4543</v>
      </c>
      <c r="D464" s="65"/>
      <c r="E464" s="65"/>
      <c r="F464" s="65"/>
      <c r="G464" s="65"/>
    </row>
    <row r="465" spans="1:7" x14ac:dyDescent="0.15">
      <c r="A465" s="66">
        <v>1</v>
      </c>
      <c r="B465" s="67" t="s">
        <v>4703</v>
      </c>
      <c r="C465" s="68" t="s">
        <v>4458</v>
      </c>
      <c r="D465" s="69">
        <v>11131583</v>
      </c>
      <c r="E465" s="69">
        <v>11902700</v>
      </c>
      <c r="F465" s="69">
        <v>50000000</v>
      </c>
      <c r="G465" s="69">
        <v>40000250</v>
      </c>
    </row>
    <row r="466" spans="1:7" x14ac:dyDescent="0.15">
      <c r="A466" s="66">
        <v>2</v>
      </c>
      <c r="B466" s="67" t="s">
        <v>4718</v>
      </c>
      <c r="C466" s="68" t="s">
        <v>4473</v>
      </c>
      <c r="D466" s="69">
        <v>556440</v>
      </c>
      <c r="E466" s="69">
        <v>433700</v>
      </c>
      <c r="F466" s="69">
        <v>2000000</v>
      </c>
      <c r="G466" s="69">
        <v>2000000</v>
      </c>
    </row>
    <row r="467" spans="1:7" x14ac:dyDescent="0.15">
      <c r="A467" s="66">
        <v>3</v>
      </c>
      <c r="B467" s="67" t="s">
        <v>4704</v>
      </c>
      <c r="C467" s="68" t="s">
        <v>4459</v>
      </c>
      <c r="D467" s="69">
        <v>614866</v>
      </c>
      <c r="E467" s="69">
        <v>325000</v>
      </c>
      <c r="F467" s="69">
        <v>2000000</v>
      </c>
      <c r="G467" s="69">
        <v>2000000</v>
      </c>
    </row>
    <row r="468" spans="1:7" x14ac:dyDescent="0.15">
      <c r="A468" s="66">
        <v>4</v>
      </c>
      <c r="B468" s="67" t="s">
        <v>4706</v>
      </c>
      <c r="C468" s="68" t="s">
        <v>4461</v>
      </c>
      <c r="D468" s="69">
        <v>1847380</v>
      </c>
      <c r="E468" s="69">
        <v>959200</v>
      </c>
      <c r="F468" s="69">
        <v>3000000</v>
      </c>
      <c r="G468" s="69">
        <v>3000000</v>
      </c>
    </row>
    <row r="469" spans="1:7" x14ac:dyDescent="0.15">
      <c r="A469" s="66">
        <v>5</v>
      </c>
      <c r="B469" s="67" t="s">
        <v>4709</v>
      </c>
      <c r="C469" s="68" t="s">
        <v>4464</v>
      </c>
      <c r="D469" s="69">
        <v>1229734</v>
      </c>
      <c r="E469" s="69">
        <v>975200</v>
      </c>
      <c r="F469" s="69">
        <v>2000000</v>
      </c>
      <c r="G469" s="69">
        <v>2000000</v>
      </c>
    </row>
    <row r="470" spans="1:7" x14ac:dyDescent="0.15">
      <c r="A470" s="66">
        <v>6</v>
      </c>
      <c r="B470" s="67" t="s">
        <v>4710</v>
      </c>
      <c r="C470" s="68" t="s">
        <v>4465</v>
      </c>
      <c r="D470" s="69">
        <v>5536578</v>
      </c>
      <c r="E470" s="69">
        <v>4268700</v>
      </c>
      <c r="F470" s="69">
        <v>10000000</v>
      </c>
      <c r="G470" s="69">
        <v>10000000</v>
      </c>
    </row>
    <row r="471" spans="1:7" x14ac:dyDescent="0.15">
      <c r="A471" s="66">
        <v>7</v>
      </c>
      <c r="B471" s="67" t="s">
        <v>4721</v>
      </c>
      <c r="C471" s="68" t="s">
        <v>4476</v>
      </c>
      <c r="D471" s="69">
        <v>1535774</v>
      </c>
      <c r="E471" s="69">
        <v>800000</v>
      </c>
      <c r="F471" s="69">
        <v>2500000</v>
      </c>
      <c r="G471" s="69">
        <v>2500000</v>
      </c>
    </row>
    <row r="472" spans="1:7" x14ac:dyDescent="0.15">
      <c r="A472" s="66">
        <v>8</v>
      </c>
      <c r="B472" s="67" t="s">
        <v>4725</v>
      </c>
      <c r="C472" s="68" t="s">
        <v>4480</v>
      </c>
      <c r="D472" s="69">
        <v>923690</v>
      </c>
      <c r="E472" s="69">
        <v>855600</v>
      </c>
      <c r="F472" s="69">
        <v>1500000</v>
      </c>
      <c r="G472" s="69">
        <v>1500000</v>
      </c>
    </row>
    <row r="473" spans="1:7" x14ac:dyDescent="0.15">
      <c r="A473" s="66">
        <v>9</v>
      </c>
      <c r="B473" s="67" t="s">
        <v>4714</v>
      </c>
      <c r="C473" s="68" t="s">
        <v>4469</v>
      </c>
      <c r="D473" s="69">
        <v>3513918</v>
      </c>
      <c r="E473" s="69">
        <v>2980000</v>
      </c>
      <c r="F473" s="69">
        <v>5710750</v>
      </c>
      <c r="G473" s="69">
        <v>5710750</v>
      </c>
    </row>
    <row r="474" spans="1:7" x14ac:dyDescent="0.15">
      <c r="A474" s="66">
        <v>10</v>
      </c>
      <c r="B474" s="67" t="s">
        <v>4716</v>
      </c>
      <c r="C474" s="68" t="s">
        <v>4471</v>
      </c>
      <c r="D474" s="69">
        <v>932037</v>
      </c>
      <c r="E474" s="69">
        <v>844150</v>
      </c>
      <c r="F474" s="69">
        <v>1500000</v>
      </c>
      <c r="G474" s="69">
        <v>1500000</v>
      </c>
    </row>
    <row r="475" spans="1:7" x14ac:dyDescent="0.15">
      <c r="A475" s="70" t="s">
        <v>54</v>
      </c>
      <c r="B475" s="70"/>
      <c r="C475" s="70"/>
      <c r="D475" s="71">
        <v>27822000</v>
      </c>
      <c r="E475" s="71">
        <v>24344250</v>
      </c>
      <c r="F475" s="71">
        <v>80210750</v>
      </c>
      <c r="G475" s="71">
        <v>70211000</v>
      </c>
    </row>
    <row r="476" spans="1:7" x14ac:dyDescent="0.15">
      <c r="A476" s="63">
        <v>36</v>
      </c>
      <c r="B476" s="64" t="s">
        <v>4794</v>
      </c>
      <c r="C476" s="65" t="s">
        <v>4544</v>
      </c>
      <c r="D476" s="65"/>
      <c r="E476" s="65"/>
      <c r="F476" s="65"/>
      <c r="G476" s="65"/>
    </row>
    <row r="477" spans="1:7" x14ac:dyDescent="0.15">
      <c r="A477" s="66">
        <v>1</v>
      </c>
      <c r="B477" s="67" t="s">
        <v>4703</v>
      </c>
      <c r="C477" s="68" t="s">
        <v>4458</v>
      </c>
      <c r="D477" s="69">
        <v>1472500</v>
      </c>
      <c r="E477" s="69">
        <v>1273000</v>
      </c>
      <c r="F477" s="69">
        <v>4839905.6100000003</v>
      </c>
      <c r="G477" s="69">
        <v>5842905.0099999998</v>
      </c>
    </row>
    <row r="478" spans="1:7" x14ac:dyDescent="0.15">
      <c r="A478" s="66">
        <v>2</v>
      </c>
      <c r="B478" s="67" t="s">
        <v>4718</v>
      </c>
      <c r="C478" s="68" t="s">
        <v>4473</v>
      </c>
      <c r="D478" s="69">
        <v>256500</v>
      </c>
      <c r="E478" s="69">
        <v>209000</v>
      </c>
      <c r="F478" s="69">
        <v>1229702.1399999999</v>
      </c>
      <c r="G478" s="69">
        <v>1429702.14</v>
      </c>
    </row>
    <row r="479" spans="1:7" x14ac:dyDescent="0.15">
      <c r="A479" s="66">
        <v>3</v>
      </c>
      <c r="B479" s="67" t="s">
        <v>4704</v>
      </c>
      <c r="C479" s="68" t="s">
        <v>4459</v>
      </c>
      <c r="D479" s="69">
        <v>332500</v>
      </c>
      <c r="E479" s="69">
        <v>456000</v>
      </c>
      <c r="F479" s="69">
        <v>1470317.43</v>
      </c>
      <c r="G479" s="69">
        <v>2170317.4300000002</v>
      </c>
    </row>
    <row r="480" spans="1:7" x14ac:dyDescent="0.15">
      <c r="A480" s="66">
        <v>4</v>
      </c>
      <c r="B480" s="67" t="s">
        <v>4785</v>
      </c>
      <c r="C480" s="68" t="s">
        <v>4535</v>
      </c>
      <c r="D480" s="72">
        <v>0</v>
      </c>
      <c r="E480" s="72">
        <v>0</v>
      </c>
      <c r="F480" s="72">
        <v>0</v>
      </c>
      <c r="G480" s="69">
        <v>2000000</v>
      </c>
    </row>
    <row r="481" spans="1:7" x14ac:dyDescent="0.15">
      <c r="A481" s="66">
        <v>5</v>
      </c>
      <c r="B481" s="67" t="s">
        <v>4706</v>
      </c>
      <c r="C481" s="68" t="s">
        <v>4461</v>
      </c>
      <c r="D481" s="69">
        <v>608000</v>
      </c>
      <c r="E481" s="69">
        <v>133000</v>
      </c>
      <c r="F481" s="69">
        <v>1181457.8799999999</v>
      </c>
      <c r="G481" s="69">
        <v>1995457.88</v>
      </c>
    </row>
    <row r="482" spans="1:7" x14ac:dyDescent="0.15">
      <c r="A482" s="66">
        <v>6</v>
      </c>
      <c r="B482" s="67" t="s">
        <v>4708</v>
      </c>
      <c r="C482" s="68" t="s">
        <v>4463</v>
      </c>
      <c r="D482" s="72">
        <v>0</v>
      </c>
      <c r="E482" s="69">
        <v>71988304.079999998</v>
      </c>
      <c r="F482" s="72">
        <v>0</v>
      </c>
      <c r="G482" s="69">
        <v>100000000</v>
      </c>
    </row>
    <row r="483" spans="1:7" x14ac:dyDescent="0.15">
      <c r="A483" s="66">
        <v>7</v>
      </c>
      <c r="B483" s="67" t="s">
        <v>4709</v>
      </c>
      <c r="C483" s="68" t="s">
        <v>4464</v>
      </c>
      <c r="D483" s="69">
        <v>418000</v>
      </c>
      <c r="E483" s="69">
        <v>532000</v>
      </c>
      <c r="F483" s="69">
        <v>1585776.99</v>
      </c>
      <c r="G483" s="69">
        <v>1985776.99</v>
      </c>
    </row>
    <row r="484" spans="1:7" x14ac:dyDescent="0.15">
      <c r="A484" s="66">
        <v>8</v>
      </c>
      <c r="B484" s="67" t="s">
        <v>4710</v>
      </c>
      <c r="C484" s="68" t="s">
        <v>4465</v>
      </c>
      <c r="D484" s="69">
        <v>902500</v>
      </c>
      <c r="E484" s="69">
        <v>798000</v>
      </c>
      <c r="F484" s="69">
        <v>3035259.36</v>
      </c>
      <c r="G484" s="69">
        <v>3565259.36</v>
      </c>
    </row>
    <row r="485" spans="1:7" x14ac:dyDescent="0.15">
      <c r="A485" s="66">
        <v>9</v>
      </c>
      <c r="B485" s="67" t="s">
        <v>4721</v>
      </c>
      <c r="C485" s="68" t="s">
        <v>4476</v>
      </c>
      <c r="D485" s="69">
        <v>1168500</v>
      </c>
      <c r="E485" s="69">
        <v>627000</v>
      </c>
      <c r="F485" s="69">
        <v>1674118.91</v>
      </c>
      <c r="G485" s="69">
        <v>1974118.91</v>
      </c>
    </row>
    <row r="486" spans="1:7" x14ac:dyDescent="0.15">
      <c r="A486" s="66">
        <v>10</v>
      </c>
      <c r="B486" s="67" t="s">
        <v>4786</v>
      </c>
      <c r="C486" s="68" t="s">
        <v>4536</v>
      </c>
      <c r="D486" s="72">
        <v>0</v>
      </c>
      <c r="E486" s="72">
        <v>0</v>
      </c>
      <c r="F486" s="72">
        <v>0</v>
      </c>
      <c r="G486" s="69">
        <v>2000000</v>
      </c>
    </row>
    <row r="487" spans="1:7" x14ac:dyDescent="0.15">
      <c r="A487" s="66">
        <v>11</v>
      </c>
      <c r="B487" s="67" t="s">
        <v>4725</v>
      </c>
      <c r="C487" s="68" t="s">
        <v>4480</v>
      </c>
      <c r="D487" s="69">
        <v>893000</v>
      </c>
      <c r="E487" s="69">
        <v>1307000</v>
      </c>
      <c r="F487" s="69">
        <v>1433358.6</v>
      </c>
      <c r="G487" s="69">
        <v>2536358.6</v>
      </c>
    </row>
    <row r="488" spans="1:7" x14ac:dyDescent="0.15">
      <c r="A488" s="66">
        <v>12</v>
      </c>
      <c r="B488" s="67" t="s">
        <v>4712</v>
      </c>
      <c r="C488" s="68" t="s">
        <v>4467</v>
      </c>
      <c r="D488" s="72">
        <v>0</v>
      </c>
      <c r="E488" s="69">
        <v>965000</v>
      </c>
      <c r="F488" s="72">
        <v>0</v>
      </c>
      <c r="G488" s="69">
        <v>15000000</v>
      </c>
    </row>
    <row r="489" spans="1:7" x14ac:dyDescent="0.15">
      <c r="A489" s="66">
        <v>13</v>
      </c>
      <c r="B489" s="67" t="s">
        <v>4747</v>
      </c>
      <c r="C489" s="68" t="s">
        <v>4501</v>
      </c>
      <c r="D489" s="72">
        <v>0</v>
      </c>
      <c r="E489" s="69">
        <v>60000000</v>
      </c>
      <c r="F489" s="72">
        <v>0</v>
      </c>
      <c r="G489" s="69">
        <v>120000000</v>
      </c>
    </row>
    <row r="490" spans="1:7" x14ac:dyDescent="0.15">
      <c r="A490" s="66">
        <v>14</v>
      </c>
      <c r="B490" s="67" t="s">
        <v>4714</v>
      </c>
      <c r="C490" s="68" t="s">
        <v>4469</v>
      </c>
      <c r="D490" s="69">
        <v>256500</v>
      </c>
      <c r="E490" s="69">
        <v>114000</v>
      </c>
      <c r="F490" s="69">
        <v>250000.02</v>
      </c>
      <c r="G490" s="69">
        <v>650000.02</v>
      </c>
    </row>
    <row r="491" spans="1:7" x14ac:dyDescent="0.15">
      <c r="A491" s="66">
        <v>15</v>
      </c>
      <c r="B491" s="67" t="s">
        <v>4731</v>
      </c>
      <c r="C491" s="68" t="s">
        <v>4486</v>
      </c>
      <c r="D491" s="72">
        <v>0</v>
      </c>
      <c r="E491" s="69">
        <v>108285453.47</v>
      </c>
      <c r="F491" s="72">
        <v>0</v>
      </c>
      <c r="G491" s="69">
        <v>250000000</v>
      </c>
    </row>
    <row r="492" spans="1:7" x14ac:dyDescent="0.15">
      <c r="A492" s="66">
        <v>16</v>
      </c>
      <c r="B492" s="67" t="s">
        <v>4716</v>
      </c>
      <c r="C492" s="68" t="s">
        <v>4471</v>
      </c>
      <c r="D492" s="69">
        <v>342000</v>
      </c>
      <c r="E492" s="69">
        <v>266000</v>
      </c>
      <c r="F492" s="69">
        <v>1300103.06</v>
      </c>
      <c r="G492" s="69">
        <v>1850103.66</v>
      </c>
    </row>
    <row r="493" spans="1:7" x14ac:dyDescent="0.15">
      <c r="A493" s="66">
        <v>17</v>
      </c>
      <c r="B493" s="67" t="s">
        <v>4740</v>
      </c>
      <c r="C493" s="68" t="s">
        <v>147</v>
      </c>
      <c r="D493" s="72">
        <v>0</v>
      </c>
      <c r="E493" s="72">
        <v>0</v>
      </c>
      <c r="F493" s="72">
        <v>0</v>
      </c>
      <c r="G493" s="69">
        <v>2000000</v>
      </c>
    </row>
    <row r="494" spans="1:7" x14ac:dyDescent="0.15">
      <c r="A494" s="70" t="s">
        <v>54</v>
      </c>
      <c r="B494" s="70"/>
      <c r="C494" s="70"/>
      <c r="D494" s="71">
        <v>6650000</v>
      </c>
      <c r="E494" s="71">
        <v>246953757.55000001</v>
      </c>
      <c r="F494" s="71">
        <v>18000000</v>
      </c>
      <c r="G494" s="71">
        <v>515000000</v>
      </c>
    </row>
    <row r="495" spans="1:7" x14ac:dyDescent="0.15">
      <c r="A495" s="63">
        <v>37</v>
      </c>
      <c r="B495" s="64" t="s">
        <v>4795</v>
      </c>
      <c r="C495" s="65" t="s">
        <v>4545</v>
      </c>
      <c r="D495" s="65"/>
      <c r="E495" s="65"/>
      <c r="F495" s="65"/>
      <c r="G495" s="65"/>
    </row>
    <row r="496" spans="1:7" x14ac:dyDescent="0.15">
      <c r="A496" s="66">
        <v>1</v>
      </c>
      <c r="B496" s="67" t="s">
        <v>4796</v>
      </c>
      <c r="C496" s="68" t="s">
        <v>4546</v>
      </c>
      <c r="D496" s="72">
        <v>0</v>
      </c>
      <c r="E496" s="72">
        <v>0</v>
      </c>
      <c r="F496" s="72">
        <v>0</v>
      </c>
      <c r="G496" s="72">
        <v>0</v>
      </c>
    </row>
    <row r="497" spans="1:7" x14ac:dyDescent="0.15">
      <c r="A497" s="66">
        <v>2</v>
      </c>
      <c r="B497" s="67" t="s">
        <v>4703</v>
      </c>
      <c r="C497" s="68" t="s">
        <v>4458</v>
      </c>
      <c r="D497" s="72">
        <v>0</v>
      </c>
      <c r="E497" s="69">
        <v>43500</v>
      </c>
      <c r="F497" s="69">
        <v>750000</v>
      </c>
      <c r="G497" s="69">
        <v>1750000</v>
      </c>
    </row>
    <row r="498" spans="1:7" x14ac:dyDescent="0.15">
      <c r="A498" s="66">
        <v>3</v>
      </c>
      <c r="B498" s="67" t="s">
        <v>4706</v>
      </c>
      <c r="C498" s="68" t="s">
        <v>4461</v>
      </c>
      <c r="D498" s="72">
        <v>0</v>
      </c>
      <c r="E498" s="69">
        <v>166900</v>
      </c>
      <c r="F498" s="69">
        <v>500000</v>
      </c>
      <c r="G498" s="69">
        <v>1000000</v>
      </c>
    </row>
    <row r="499" spans="1:7" x14ac:dyDescent="0.15">
      <c r="A499" s="66">
        <v>4</v>
      </c>
      <c r="B499" s="67" t="s">
        <v>4756</v>
      </c>
      <c r="C499" s="68" t="s">
        <v>4510</v>
      </c>
      <c r="D499" s="72">
        <v>0</v>
      </c>
      <c r="E499" s="72">
        <v>0</v>
      </c>
      <c r="F499" s="72">
        <v>0</v>
      </c>
      <c r="G499" s="72">
        <v>0</v>
      </c>
    </row>
    <row r="500" spans="1:7" x14ac:dyDescent="0.15">
      <c r="A500" s="66">
        <v>5</v>
      </c>
      <c r="B500" s="67" t="s">
        <v>4722</v>
      </c>
      <c r="C500" s="68" t="s">
        <v>4477</v>
      </c>
      <c r="D500" s="69">
        <v>237000</v>
      </c>
      <c r="E500" s="69">
        <v>328800</v>
      </c>
      <c r="F500" s="69">
        <v>350000</v>
      </c>
      <c r="G500" s="69">
        <v>350000</v>
      </c>
    </row>
    <row r="501" spans="1:7" x14ac:dyDescent="0.15">
      <c r="A501" s="66">
        <v>6</v>
      </c>
      <c r="B501" s="67" t="s">
        <v>4723</v>
      </c>
      <c r="C501" s="68" t="s">
        <v>4478</v>
      </c>
      <c r="D501" s="69">
        <v>750000</v>
      </c>
      <c r="E501" s="72">
        <v>0</v>
      </c>
      <c r="F501" s="69">
        <v>750000</v>
      </c>
      <c r="G501" s="69">
        <v>700000</v>
      </c>
    </row>
    <row r="502" spans="1:7" x14ac:dyDescent="0.15">
      <c r="A502" s="66">
        <v>7</v>
      </c>
      <c r="B502" s="67" t="s">
        <v>4724</v>
      </c>
      <c r="C502" s="68" t="s">
        <v>4479</v>
      </c>
      <c r="D502" s="69">
        <v>572000</v>
      </c>
      <c r="E502" s="69">
        <v>686000</v>
      </c>
      <c r="F502" s="69">
        <v>700000</v>
      </c>
      <c r="G502" s="69">
        <v>1000000</v>
      </c>
    </row>
    <row r="503" spans="1:7" x14ac:dyDescent="0.15">
      <c r="A503" s="66">
        <v>8</v>
      </c>
      <c r="B503" s="67" t="s">
        <v>4712</v>
      </c>
      <c r="C503" s="68" t="s">
        <v>4467</v>
      </c>
      <c r="D503" s="72">
        <v>0</v>
      </c>
      <c r="E503" s="72">
        <v>0</v>
      </c>
      <c r="F503" s="69">
        <v>450000</v>
      </c>
      <c r="G503" s="69">
        <v>300000</v>
      </c>
    </row>
    <row r="504" spans="1:7" x14ac:dyDescent="0.15">
      <c r="A504" s="66">
        <v>9</v>
      </c>
      <c r="B504" s="67" t="s">
        <v>4760</v>
      </c>
      <c r="C504" s="68" t="s">
        <v>4514</v>
      </c>
      <c r="D504" s="72">
        <v>0</v>
      </c>
      <c r="E504" s="72">
        <v>0</v>
      </c>
      <c r="F504" s="69">
        <v>250000</v>
      </c>
      <c r="G504" s="69">
        <v>250000</v>
      </c>
    </row>
    <row r="505" spans="1:7" x14ac:dyDescent="0.15">
      <c r="A505" s="66">
        <v>10</v>
      </c>
      <c r="B505" s="67" t="s">
        <v>4744</v>
      </c>
      <c r="C505" s="68" t="s">
        <v>4498</v>
      </c>
      <c r="D505" s="72">
        <v>0</v>
      </c>
      <c r="E505" s="69">
        <v>400300</v>
      </c>
      <c r="F505" s="69">
        <v>450000</v>
      </c>
      <c r="G505" s="69">
        <v>600000</v>
      </c>
    </row>
    <row r="506" spans="1:7" x14ac:dyDescent="0.15">
      <c r="A506" s="66">
        <v>11</v>
      </c>
      <c r="B506" s="67" t="s">
        <v>4727</v>
      </c>
      <c r="C506" s="68" t="s">
        <v>4482</v>
      </c>
      <c r="D506" s="72">
        <v>0</v>
      </c>
      <c r="E506" s="69">
        <v>774500</v>
      </c>
      <c r="F506" s="69">
        <v>1000000</v>
      </c>
      <c r="G506" s="69">
        <v>800000</v>
      </c>
    </row>
    <row r="507" spans="1:7" x14ac:dyDescent="0.15">
      <c r="A507" s="66">
        <v>12</v>
      </c>
      <c r="B507" s="67" t="s">
        <v>4728</v>
      </c>
      <c r="C507" s="68" t="s">
        <v>4483</v>
      </c>
      <c r="D507" s="72">
        <v>0</v>
      </c>
      <c r="E507" s="72">
        <v>0</v>
      </c>
      <c r="F507" s="72">
        <v>0</v>
      </c>
      <c r="G507" s="69">
        <v>27448000</v>
      </c>
    </row>
    <row r="508" spans="1:7" x14ac:dyDescent="0.15">
      <c r="A508" s="66">
        <v>13</v>
      </c>
      <c r="B508" s="67" t="s">
        <v>4730</v>
      </c>
      <c r="C508" s="68" t="s">
        <v>4485</v>
      </c>
      <c r="D508" s="72">
        <v>0</v>
      </c>
      <c r="E508" s="72">
        <v>0</v>
      </c>
      <c r="F508" s="69">
        <v>500000</v>
      </c>
      <c r="G508" s="69">
        <v>450000</v>
      </c>
    </row>
    <row r="509" spans="1:7" x14ac:dyDescent="0.15">
      <c r="A509" s="66">
        <v>14</v>
      </c>
      <c r="B509" s="67" t="s">
        <v>4733</v>
      </c>
      <c r="C509" s="68" t="s">
        <v>4488</v>
      </c>
      <c r="D509" s="72">
        <v>0</v>
      </c>
      <c r="E509" s="72">
        <v>0</v>
      </c>
      <c r="F509" s="72">
        <v>0</v>
      </c>
      <c r="G509" s="69">
        <v>12000000</v>
      </c>
    </row>
    <row r="510" spans="1:7" x14ac:dyDescent="0.15">
      <c r="A510" s="70" t="s">
        <v>54</v>
      </c>
      <c r="B510" s="70"/>
      <c r="C510" s="70"/>
      <c r="D510" s="71">
        <v>1559000</v>
      </c>
      <c r="E510" s="71">
        <v>2400000</v>
      </c>
      <c r="F510" s="71">
        <v>5700000</v>
      </c>
      <c r="G510" s="71">
        <v>46648000</v>
      </c>
    </row>
    <row r="511" spans="1:7" x14ac:dyDescent="0.15">
      <c r="A511" s="63">
        <v>39</v>
      </c>
      <c r="B511" s="64" t="s">
        <v>4798</v>
      </c>
      <c r="C511" s="65" t="s">
        <v>4547</v>
      </c>
      <c r="D511" s="65"/>
      <c r="E511" s="65"/>
      <c r="F511" s="65"/>
      <c r="G511" s="65"/>
    </row>
    <row r="512" spans="1:7" x14ac:dyDescent="0.15">
      <c r="A512" s="66">
        <v>1</v>
      </c>
      <c r="B512" s="67" t="s">
        <v>4703</v>
      </c>
      <c r="C512" s="68" t="s">
        <v>4458</v>
      </c>
      <c r="D512" s="69">
        <v>886000</v>
      </c>
      <c r="E512" s="69">
        <v>530000</v>
      </c>
      <c r="F512" s="69">
        <v>1702000</v>
      </c>
      <c r="G512" s="69">
        <v>4702000</v>
      </c>
    </row>
    <row r="513" spans="1:7" x14ac:dyDescent="0.15">
      <c r="A513" s="66">
        <v>2</v>
      </c>
      <c r="B513" s="67" t="s">
        <v>4718</v>
      </c>
      <c r="C513" s="68" t="s">
        <v>4473</v>
      </c>
      <c r="D513" s="69">
        <v>220000</v>
      </c>
      <c r="E513" s="69">
        <v>126000</v>
      </c>
      <c r="F513" s="69">
        <v>294000</v>
      </c>
      <c r="G513" s="69">
        <v>294000</v>
      </c>
    </row>
    <row r="514" spans="1:7" x14ac:dyDescent="0.15">
      <c r="A514" s="66">
        <v>3</v>
      </c>
      <c r="B514" s="67" t="s">
        <v>4704</v>
      </c>
      <c r="C514" s="68" t="s">
        <v>4459</v>
      </c>
      <c r="D514" s="69">
        <v>130000</v>
      </c>
      <c r="E514" s="69">
        <v>140000</v>
      </c>
      <c r="F514" s="69">
        <v>350000</v>
      </c>
      <c r="G514" s="69">
        <v>350000</v>
      </c>
    </row>
    <row r="515" spans="1:7" x14ac:dyDescent="0.15">
      <c r="A515" s="66">
        <v>4</v>
      </c>
      <c r="B515" s="67" t="s">
        <v>4706</v>
      </c>
      <c r="C515" s="68" t="s">
        <v>4461</v>
      </c>
      <c r="D515" s="69">
        <v>324000</v>
      </c>
      <c r="E515" s="69">
        <v>268000</v>
      </c>
      <c r="F515" s="69">
        <v>540000</v>
      </c>
      <c r="G515" s="69">
        <v>540000</v>
      </c>
    </row>
    <row r="516" spans="1:7" x14ac:dyDescent="0.15">
      <c r="A516" s="66">
        <v>5</v>
      </c>
      <c r="B516" s="67" t="s">
        <v>4709</v>
      </c>
      <c r="C516" s="68" t="s">
        <v>4464</v>
      </c>
      <c r="D516" s="69">
        <v>159500</v>
      </c>
      <c r="E516" s="69">
        <v>180000</v>
      </c>
      <c r="F516" s="69">
        <v>700000</v>
      </c>
      <c r="G516" s="69">
        <v>700000</v>
      </c>
    </row>
    <row r="517" spans="1:7" x14ac:dyDescent="0.15">
      <c r="A517" s="66">
        <v>6</v>
      </c>
      <c r="B517" s="67" t="s">
        <v>4710</v>
      </c>
      <c r="C517" s="68" t="s">
        <v>4465</v>
      </c>
      <c r="D517" s="69">
        <v>500000</v>
      </c>
      <c r="E517" s="69">
        <v>200000</v>
      </c>
      <c r="F517" s="69">
        <v>500000</v>
      </c>
      <c r="G517" s="69">
        <v>500000</v>
      </c>
    </row>
    <row r="518" spans="1:7" x14ac:dyDescent="0.15">
      <c r="A518" s="66">
        <v>7</v>
      </c>
      <c r="B518" s="67" t="s">
        <v>4721</v>
      </c>
      <c r="C518" s="68" t="s">
        <v>4476</v>
      </c>
      <c r="D518" s="69">
        <v>265000</v>
      </c>
      <c r="E518" s="69">
        <v>150000</v>
      </c>
      <c r="F518" s="69">
        <v>300000</v>
      </c>
      <c r="G518" s="69">
        <v>300000</v>
      </c>
    </row>
    <row r="519" spans="1:7" x14ac:dyDescent="0.15">
      <c r="A519" s="66">
        <v>8</v>
      </c>
      <c r="B519" s="67" t="s">
        <v>4725</v>
      </c>
      <c r="C519" s="68" t="s">
        <v>4480</v>
      </c>
      <c r="D519" s="69">
        <v>350000</v>
      </c>
      <c r="E519" s="69">
        <v>290000</v>
      </c>
      <c r="F519" s="69">
        <v>1000000</v>
      </c>
      <c r="G519" s="69">
        <v>1000000</v>
      </c>
    </row>
    <row r="520" spans="1:7" x14ac:dyDescent="0.15">
      <c r="A520" s="66">
        <v>9</v>
      </c>
      <c r="B520" s="67" t="s">
        <v>4712</v>
      </c>
      <c r="C520" s="68" t="s">
        <v>4467</v>
      </c>
      <c r="D520" s="72">
        <v>0</v>
      </c>
      <c r="E520" s="72">
        <v>0</v>
      </c>
      <c r="F520" s="72">
        <v>0</v>
      </c>
      <c r="G520" s="69">
        <v>3000000</v>
      </c>
    </row>
    <row r="521" spans="1:7" x14ac:dyDescent="0.15">
      <c r="A521" s="66">
        <v>10</v>
      </c>
      <c r="B521" s="67" t="s">
        <v>4747</v>
      </c>
      <c r="C521" s="68" t="s">
        <v>4501</v>
      </c>
      <c r="D521" s="72">
        <v>0</v>
      </c>
      <c r="E521" s="72">
        <v>0</v>
      </c>
      <c r="F521" s="72">
        <v>0</v>
      </c>
      <c r="G521" s="69">
        <v>2000000</v>
      </c>
    </row>
    <row r="522" spans="1:7" x14ac:dyDescent="0.15">
      <c r="A522" s="66">
        <v>11</v>
      </c>
      <c r="B522" s="67" t="s">
        <v>4744</v>
      </c>
      <c r="C522" s="68" t="s">
        <v>4498</v>
      </c>
      <c r="D522" s="69">
        <v>138000</v>
      </c>
      <c r="E522" s="69">
        <v>189000</v>
      </c>
      <c r="F522" s="69">
        <v>189000</v>
      </c>
      <c r="G522" s="69">
        <v>189000</v>
      </c>
    </row>
    <row r="523" spans="1:7" x14ac:dyDescent="0.15">
      <c r="A523" s="66">
        <v>12</v>
      </c>
      <c r="B523" s="67" t="s">
        <v>4714</v>
      </c>
      <c r="C523" s="68" t="s">
        <v>4469</v>
      </c>
      <c r="D523" s="69">
        <v>262500</v>
      </c>
      <c r="E523" s="69">
        <v>150000</v>
      </c>
      <c r="F523" s="69">
        <v>250000</v>
      </c>
      <c r="G523" s="69">
        <v>250000</v>
      </c>
    </row>
    <row r="524" spans="1:7" x14ac:dyDescent="0.15">
      <c r="A524" s="66">
        <v>13</v>
      </c>
      <c r="B524" s="67" t="s">
        <v>4716</v>
      </c>
      <c r="C524" s="68" t="s">
        <v>4471</v>
      </c>
      <c r="D524" s="69">
        <v>265000</v>
      </c>
      <c r="E524" s="69">
        <v>290000</v>
      </c>
      <c r="F524" s="69">
        <v>350000</v>
      </c>
      <c r="G524" s="69">
        <v>350000</v>
      </c>
    </row>
    <row r="525" spans="1:7" x14ac:dyDescent="0.15">
      <c r="A525" s="66">
        <v>14</v>
      </c>
      <c r="B525" s="67" t="s">
        <v>4740</v>
      </c>
      <c r="C525" s="68" t="s">
        <v>147</v>
      </c>
      <c r="D525" s="72">
        <v>0</v>
      </c>
      <c r="E525" s="72">
        <v>0</v>
      </c>
      <c r="F525" s="72">
        <v>0</v>
      </c>
      <c r="G525" s="69">
        <v>3000000</v>
      </c>
    </row>
    <row r="526" spans="1:7" x14ac:dyDescent="0.15">
      <c r="A526" s="70" t="s">
        <v>54</v>
      </c>
      <c r="B526" s="70"/>
      <c r="C526" s="70"/>
      <c r="D526" s="71">
        <v>3500000</v>
      </c>
      <c r="E526" s="71">
        <v>2513000</v>
      </c>
      <c r="F526" s="71">
        <v>6175000</v>
      </c>
      <c r="G526" s="71">
        <v>17175000</v>
      </c>
    </row>
    <row r="527" spans="1:7" x14ac:dyDescent="0.15">
      <c r="A527" s="63">
        <v>40</v>
      </c>
      <c r="B527" s="64" t="s">
        <v>4799</v>
      </c>
      <c r="C527" s="65" t="s">
        <v>4548</v>
      </c>
      <c r="D527" s="65"/>
      <c r="E527" s="65"/>
      <c r="F527" s="65"/>
      <c r="G527" s="65"/>
    </row>
    <row r="528" spans="1:7" x14ac:dyDescent="0.15">
      <c r="A528" s="66">
        <v>1</v>
      </c>
      <c r="B528" s="67" t="s">
        <v>4703</v>
      </c>
      <c r="C528" s="68" t="s">
        <v>4458</v>
      </c>
      <c r="D528" s="69">
        <v>879500</v>
      </c>
      <c r="E528" s="69">
        <v>818970</v>
      </c>
      <c r="F528" s="69">
        <v>2640000</v>
      </c>
      <c r="G528" s="69">
        <v>2640000</v>
      </c>
    </row>
    <row r="529" spans="1:7" x14ac:dyDescent="0.15">
      <c r="A529" s="66">
        <v>2</v>
      </c>
      <c r="B529" s="67" t="s">
        <v>4718</v>
      </c>
      <c r="C529" s="68" t="s">
        <v>4473</v>
      </c>
      <c r="D529" s="69">
        <v>48750</v>
      </c>
      <c r="E529" s="69">
        <v>35401</v>
      </c>
      <c r="F529" s="69">
        <v>100000</v>
      </c>
      <c r="G529" s="69">
        <v>100000</v>
      </c>
    </row>
    <row r="530" spans="1:7" x14ac:dyDescent="0.15">
      <c r="A530" s="66">
        <v>3</v>
      </c>
      <c r="B530" s="67" t="s">
        <v>4704</v>
      </c>
      <c r="C530" s="68" t="s">
        <v>4459</v>
      </c>
      <c r="D530" s="69">
        <v>20000</v>
      </c>
      <c r="E530" s="69">
        <v>34156</v>
      </c>
      <c r="F530" s="69">
        <v>100000</v>
      </c>
      <c r="G530" s="69">
        <v>100000</v>
      </c>
    </row>
    <row r="531" spans="1:7" x14ac:dyDescent="0.15">
      <c r="A531" s="66">
        <v>4</v>
      </c>
      <c r="B531" s="67" t="s">
        <v>4706</v>
      </c>
      <c r="C531" s="68" t="s">
        <v>4461</v>
      </c>
      <c r="D531" s="72">
        <v>0</v>
      </c>
      <c r="E531" s="69">
        <v>58416</v>
      </c>
      <c r="F531" s="69">
        <v>250000</v>
      </c>
      <c r="G531" s="69">
        <v>250000</v>
      </c>
    </row>
    <row r="532" spans="1:7" x14ac:dyDescent="0.15">
      <c r="A532" s="66">
        <v>5</v>
      </c>
      <c r="B532" s="67" t="s">
        <v>4709</v>
      </c>
      <c r="C532" s="68" t="s">
        <v>4464</v>
      </c>
      <c r="D532" s="72">
        <v>0</v>
      </c>
      <c r="E532" s="72">
        <v>0</v>
      </c>
      <c r="F532" s="72">
        <v>0</v>
      </c>
      <c r="G532" s="72">
        <v>0</v>
      </c>
    </row>
    <row r="533" spans="1:7" x14ac:dyDescent="0.15">
      <c r="A533" s="66">
        <v>6</v>
      </c>
      <c r="B533" s="67" t="s">
        <v>4710</v>
      </c>
      <c r="C533" s="68" t="s">
        <v>4465</v>
      </c>
      <c r="D533" s="69">
        <v>411500</v>
      </c>
      <c r="E533" s="69">
        <v>349750</v>
      </c>
      <c r="F533" s="69">
        <v>1050000</v>
      </c>
      <c r="G533" s="69">
        <v>1050000</v>
      </c>
    </row>
    <row r="534" spans="1:7" x14ac:dyDescent="0.15">
      <c r="A534" s="66">
        <v>7</v>
      </c>
      <c r="B534" s="67" t="s">
        <v>4721</v>
      </c>
      <c r="C534" s="68" t="s">
        <v>4476</v>
      </c>
      <c r="D534" s="69">
        <v>478750</v>
      </c>
      <c r="E534" s="69">
        <v>85805</v>
      </c>
      <c r="F534" s="69">
        <v>300000</v>
      </c>
      <c r="G534" s="69">
        <v>300000</v>
      </c>
    </row>
    <row r="535" spans="1:7" x14ac:dyDescent="0.15">
      <c r="A535" s="66">
        <v>8</v>
      </c>
      <c r="B535" s="67" t="s">
        <v>4725</v>
      </c>
      <c r="C535" s="68" t="s">
        <v>4480</v>
      </c>
      <c r="D535" s="69">
        <v>161500</v>
      </c>
      <c r="E535" s="69">
        <v>217507</v>
      </c>
      <c r="F535" s="69">
        <v>500000</v>
      </c>
      <c r="G535" s="69">
        <v>500000</v>
      </c>
    </row>
    <row r="536" spans="1:7" x14ac:dyDescent="0.15">
      <c r="A536" s="70" t="s">
        <v>54</v>
      </c>
      <c r="B536" s="70"/>
      <c r="C536" s="70"/>
      <c r="D536" s="71">
        <v>2000000</v>
      </c>
      <c r="E536" s="71">
        <v>1600005</v>
      </c>
      <c r="F536" s="71">
        <v>4940000</v>
      </c>
      <c r="G536" s="71">
        <v>4940000</v>
      </c>
    </row>
    <row r="537" spans="1:7" x14ac:dyDescent="0.15">
      <c r="A537" s="63">
        <v>41</v>
      </c>
      <c r="B537" s="64" t="s">
        <v>4800</v>
      </c>
      <c r="C537" s="65" t="s">
        <v>4549</v>
      </c>
      <c r="D537" s="65"/>
      <c r="E537" s="65"/>
      <c r="F537" s="65"/>
      <c r="G537" s="65"/>
    </row>
    <row r="538" spans="1:7" x14ac:dyDescent="0.15">
      <c r="A538" s="66">
        <v>1</v>
      </c>
      <c r="B538" s="67" t="s">
        <v>4703</v>
      </c>
      <c r="C538" s="68" t="s">
        <v>4458</v>
      </c>
      <c r="D538" s="69">
        <v>10440000</v>
      </c>
      <c r="E538" s="69">
        <v>8135000</v>
      </c>
      <c r="F538" s="69">
        <v>12000000</v>
      </c>
      <c r="G538" s="69">
        <v>12000000</v>
      </c>
    </row>
    <row r="539" spans="1:7" x14ac:dyDescent="0.15">
      <c r="A539" s="66">
        <v>2</v>
      </c>
      <c r="B539" s="67" t="s">
        <v>4718</v>
      </c>
      <c r="C539" s="68" t="s">
        <v>4473</v>
      </c>
      <c r="D539" s="72">
        <v>0</v>
      </c>
      <c r="E539" s="72">
        <v>0</v>
      </c>
      <c r="F539" s="69">
        <v>1000000</v>
      </c>
      <c r="G539" s="69">
        <v>1000000</v>
      </c>
    </row>
    <row r="540" spans="1:7" x14ac:dyDescent="0.15">
      <c r="A540" s="66">
        <v>3</v>
      </c>
      <c r="B540" s="67" t="s">
        <v>4704</v>
      </c>
      <c r="C540" s="68" t="s">
        <v>4459</v>
      </c>
      <c r="D540" s="69">
        <v>2620000</v>
      </c>
      <c r="E540" s="69">
        <v>2200000</v>
      </c>
      <c r="F540" s="69">
        <v>3000000</v>
      </c>
      <c r="G540" s="69">
        <v>3000000</v>
      </c>
    </row>
    <row r="541" spans="1:7" x14ac:dyDescent="0.15">
      <c r="A541" s="66">
        <v>4</v>
      </c>
      <c r="B541" s="67" t="s">
        <v>4706</v>
      </c>
      <c r="C541" s="68" t="s">
        <v>4461</v>
      </c>
      <c r="D541" s="69">
        <v>6510000</v>
      </c>
      <c r="E541" s="69">
        <v>5210000</v>
      </c>
      <c r="F541" s="69">
        <v>8000000</v>
      </c>
      <c r="G541" s="69">
        <v>8000000</v>
      </c>
    </row>
    <row r="542" spans="1:7" x14ac:dyDescent="0.15">
      <c r="A542" s="66">
        <v>5</v>
      </c>
      <c r="B542" s="67" t="s">
        <v>4709</v>
      </c>
      <c r="C542" s="68" t="s">
        <v>4464</v>
      </c>
      <c r="D542" s="69">
        <v>1562000</v>
      </c>
      <c r="E542" s="69">
        <v>1050000</v>
      </c>
      <c r="F542" s="69">
        <v>2000000</v>
      </c>
      <c r="G542" s="69">
        <v>2000000</v>
      </c>
    </row>
    <row r="543" spans="1:7" x14ac:dyDescent="0.15">
      <c r="A543" s="66">
        <v>6</v>
      </c>
      <c r="B543" s="67" t="s">
        <v>4710</v>
      </c>
      <c r="C543" s="68" t="s">
        <v>4465</v>
      </c>
      <c r="D543" s="69">
        <v>2435000</v>
      </c>
      <c r="E543" s="69">
        <v>2535000</v>
      </c>
      <c r="F543" s="69">
        <v>3000000</v>
      </c>
      <c r="G543" s="69">
        <v>3000000</v>
      </c>
    </row>
    <row r="544" spans="1:7" x14ac:dyDescent="0.15">
      <c r="A544" s="66">
        <v>7</v>
      </c>
      <c r="B544" s="67" t="s">
        <v>4721</v>
      </c>
      <c r="C544" s="68" t="s">
        <v>4476</v>
      </c>
      <c r="D544" s="69">
        <v>720000</v>
      </c>
      <c r="E544" s="69">
        <v>1205000</v>
      </c>
      <c r="F544" s="69">
        <v>1500000</v>
      </c>
      <c r="G544" s="69">
        <v>1500000</v>
      </c>
    </row>
    <row r="545" spans="1:7" x14ac:dyDescent="0.15">
      <c r="A545" s="66">
        <v>8</v>
      </c>
      <c r="B545" s="67" t="s">
        <v>4725</v>
      </c>
      <c r="C545" s="68" t="s">
        <v>4480</v>
      </c>
      <c r="D545" s="69">
        <v>3633000</v>
      </c>
      <c r="E545" s="69">
        <v>2470000</v>
      </c>
      <c r="F545" s="69">
        <v>4500000</v>
      </c>
      <c r="G545" s="69">
        <v>4500000</v>
      </c>
    </row>
    <row r="546" spans="1:7" x14ac:dyDescent="0.15">
      <c r="A546" s="66">
        <v>9</v>
      </c>
      <c r="B546" s="67" t="s">
        <v>4714</v>
      </c>
      <c r="C546" s="68" t="s">
        <v>4469</v>
      </c>
      <c r="D546" s="69">
        <v>3120000</v>
      </c>
      <c r="E546" s="69">
        <v>1560000</v>
      </c>
      <c r="F546" s="69">
        <v>6000000</v>
      </c>
      <c r="G546" s="69">
        <v>6000000</v>
      </c>
    </row>
    <row r="547" spans="1:7" x14ac:dyDescent="0.15">
      <c r="A547" s="66">
        <v>10</v>
      </c>
      <c r="B547" s="67" t="s">
        <v>4716</v>
      </c>
      <c r="C547" s="68" t="s">
        <v>4471</v>
      </c>
      <c r="D547" s="69">
        <v>4160000</v>
      </c>
      <c r="E547" s="69">
        <v>4025000</v>
      </c>
      <c r="F547" s="69">
        <v>7000000</v>
      </c>
      <c r="G547" s="69">
        <v>7000000</v>
      </c>
    </row>
    <row r="548" spans="1:7" x14ac:dyDescent="0.15">
      <c r="A548" s="70" t="s">
        <v>54</v>
      </c>
      <c r="B548" s="70"/>
      <c r="C548" s="70"/>
      <c r="D548" s="71">
        <v>35200000</v>
      </c>
      <c r="E548" s="71">
        <v>28390000</v>
      </c>
      <c r="F548" s="71">
        <v>48000000</v>
      </c>
      <c r="G548" s="71">
        <v>48000000</v>
      </c>
    </row>
    <row r="549" spans="1:7" x14ac:dyDescent="0.15">
      <c r="A549" s="63">
        <v>42</v>
      </c>
      <c r="B549" s="64" t="s">
        <v>4801</v>
      </c>
      <c r="C549" s="65" t="s">
        <v>4550</v>
      </c>
      <c r="D549" s="65"/>
      <c r="E549" s="65"/>
      <c r="F549" s="65"/>
      <c r="G549" s="65"/>
    </row>
    <row r="550" spans="1:7" x14ac:dyDescent="0.15">
      <c r="A550" s="66">
        <v>1</v>
      </c>
      <c r="B550" s="67" t="s">
        <v>4796</v>
      </c>
      <c r="C550" s="68" t="s">
        <v>4546</v>
      </c>
      <c r="D550" s="69">
        <v>562000</v>
      </c>
      <c r="E550" s="69">
        <v>468000</v>
      </c>
      <c r="F550" s="69">
        <v>750000</v>
      </c>
      <c r="G550" s="69">
        <v>750000</v>
      </c>
    </row>
    <row r="551" spans="1:7" x14ac:dyDescent="0.15">
      <c r="A551" s="66">
        <v>2</v>
      </c>
      <c r="B551" s="67" t="s">
        <v>4718</v>
      </c>
      <c r="C551" s="68" t="s">
        <v>4473</v>
      </c>
      <c r="D551" s="72">
        <v>0</v>
      </c>
      <c r="E551" s="72">
        <v>0</v>
      </c>
      <c r="F551" s="69">
        <v>150000</v>
      </c>
      <c r="G551" s="69">
        <v>150000</v>
      </c>
    </row>
    <row r="552" spans="1:7" x14ac:dyDescent="0.15">
      <c r="A552" s="66">
        <v>3</v>
      </c>
      <c r="B552" s="67" t="s">
        <v>4704</v>
      </c>
      <c r="C552" s="68" t="s">
        <v>4459</v>
      </c>
      <c r="D552" s="69">
        <v>112000</v>
      </c>
      <c r="E552" s="69">
        <v>67000</v>
      </c>
      <c r="F552" s="69">
        <v>100000</v>
      </c>
      <c r="G552" s="69">
        <v>100000</v>
      </c>
    </row>
    <row r="553" spans="1:7" x14ac:dyDescent="0.15">
      <c r="A553" s="66">
        <v>4</v>
      </c>
      <c r="B553" s="67" t="s">
        <v>4706</v>
      </c>
      <c r="C553" s="68" t="s">
        <v>4461</v>
      </c>
      <c r="D553" s="69">
        <v>366000</v>
      </c>
      <c r="E553" s="69">
        <v>229500</v>
      </c>
      <c r="F553" s="69">
        <v>350000</v>
      </c>
      <c r="G553" s="69">
        <v>350000</v>
      </c>
    </row>
    <row r="554" spans="1:7" x14ac:dyDescent="0.15">
      <c r="A554" s="66">
        <v>5</v>
      </c>
      <c r="B554" s="67" t="s">
        <v>4709</v>
      </c>
      <c r="C554" s="68" t="s">
        <v>4464</v>
      </c>
      <c r="D554" s="69">
        <v>230000</v>
      </c>
      <c r="E554" s="69">
        <v>178000</v>
      </c>
      <c r="F554" s="69">
        <v>270000</v>
      </c>
      <c r="G554" s="69">
        <v>270000</v>
      </c>
    </row>
    <row r="555" spans="1:7" x14ac:dyDescent="0.15">
      <c r="A555" s="66">
        <v>6</v>
      </c>
      <c r="B555" s="67" t="s">
        <v>4710</v>
      </c>
      <c r="C555" s="68" t="s">
        <v>4465</v>
      </c>
      <c r="D555" s="69">
        <v>288400</v>
      </c>
      <c r="E555" s="69">
        <v>204500</v>
      </c>
      <c r="F555" s="69">
        <v>300000</v>
      </c>
      <c r="G555" s="69">
        <v>300000</v>
      </c>
    </row>
    <row r="556" spans="1:7" x14ac:dyDescent="0.15">
      <c r="A556" s="66">
        <v>7</v>
      </c>
      <c r="B556" s="67" t="s">
        <v>4721</v>
      </c>
      <c r="C556" s="68" t="s">
        <v>4476</v>
      </c>
      <c r="D556" s="69">
        <v>165000</v>
      </c>
      <c r="E556" s="69">
        <v>115000</v>
      </c>
      <c r="F556" s="69">
        <v>180000</v>
      </c>
      <c r="G556" s="69">
        <v>180000</v>
      </c>
    </row>
    <row r="557" spans="1:7" x14ac:dyDescent="0.15">
      <c r="A557" s="66">
        <v>8</v>
      </c>
      <c r="B557" s="67" t="s">
        <v>4725</v>
      </c>
      <c r="C557" s="68" t="s">
        <v>4480</v>
      </c>
      <c r="D557" s="69">
        <v>178600</v>
      </c>
      <c r="E557" s="69">
        <v>136000</v>
      </c>
      <c r="F557" s="69">
        <v>200000</v>
      </c>
      <c r="G557" s="69">
        <v>200000</v>
      </c>
    </row>
    <row r="558" spans="1:7" x14ac:dyDescent="0.15">
      <c r="A558" s="66">
        <v>9</v>
      </c>
      <c r="B558" s="67" t="s">
        <v>4714</v>
      </c>
      <c r="C558" s="68" t="s">
        <v>4469</v>
      </c>
      <c r="D558" s="69">
        <v>298000</v>
      </c>
      <c r="E558" s="69">
        <v>202000</v>
      </c>
      <c r="F558" s="69">
        <v>300000</v>
      </c>
      <c r="G558" s="69">
        <v>300000</v>
      </c>
    </row>
    <row r="559" spans="1:7" x14ac:dyDescent="0.15">
      <c r="A559" s="70" t="s">
        <v>54</v>
      </c>
      <c r="B559" s="70"/>
      <c r="C559" s="70"/>
      <c r="D559" s="71">
        <v>2200000</v>
      </c>
      <c r="E559" s="71">
        <v>1600000</v>
      </c>
      <c r="F559" s="71">
        <v>2600000</v>
      </c>
      <c r="G559" s="71">
        <v>2600000</v>
      </c>
    </row>
    <row r="560" spans="1:7" x14ac:dyDescent="0.15">
      <c r="A560" s="63">
        <v>43</v>
      </c>
      <c r="B560" s="64" t="s">
        <v>4802</v>
      </c>
      <c r="C560" s="65" t="s">
        <v>4551</v>
      </c>
      <c r="D560" s="65"/>
      <c r="E560" s="65"/>
      <c r="F560" s="65"/>
      <c r="G560" s="65"/>
    </row>
    <row r="561" spans="1:7" x14ac:dyDescent="0.15">
      <c r="A561" s="66">
        <v>1</v>
      </c>
      <c r="B561" s="67" t="s">
        <v>4703</v>
      </c>
      <c r="C561" s="68" t="s">
        <v>4458</v>
      </c>
      <c r="D561" s="69">
        <v>1460000</v>
      </c>
      <c r="E561" s="72">
        <v>0</v>
      </c>
      <c r="F561" s="69">
        <v>2100000</v>
      </c>
      <c r="G561" s="69">
        <v>2000000</v>
      </c>
    </row>
    <row r="562" spans="1:7" x14ac:dyDescent="0.15">
      <c r="A562" s="66">
        <v>2</v>
      </c>
      <c r="B562" s="67" t="s">
        <v>4718</v>
      </c>
      <c r="C562" s="68" t="s">
        <v>4473</v>
      </c>
      <c r="D562" s="69">
        <v>586700</v>
      </c>
      <c r="E562" s="72">
        <v>0</v>
      </c>
      <c r="F562" s="69">
        <v>800000</v>
      </c>
      <c r="G562" s="69">
        <v>800000</v>
      </c>
    </row>
    <row r="563" spans="1:7" x14ac:dyDescent="0.15">
      <c r="A563" s="66">
        <v>3</v>
      </c>
      <c r="B563" s="67" t="s">
        <v>4704</v>
      </c>
      <c r="C563" s="68" t="s">
        <v>4459</v>
      </c>
      <c r="D563" s="69">
        <v>366700</v>
      </c>
      <c r="E563" s="72">
        <v>0</v>
      </c>
      <c r="F563" s="69">
        <v>500000</v>
      </c>
      <c r="G563" s="69">
        <v>500000</v>
      </c>
    </row>
    <row r="564" spans="1:7" x14ac:dyDescent="0.15">
      <c r="A564" s="66">
        <v>4</v>
      </c>
      <c r="B564" s="67" t="s">
        <v>4706</v>
      </c>
      <c r="C564" s="68" t="s">
        <v>4461</v>
      </c>
      <c r="D564" s="69">
        <v>733400</v>
      </c>
      <c r="E564" s="72">
        <v>0</v>
      </c>
      <c r="F564" s="69">
        <v>900000</v>
      </c>
      <c r="G564" s="69">
        <v>800000</v>
      </c>
    </row>
    <row r="565" spans="1:7" x14ac:dyDescent="0.15">
      <c r="A565" s="66">
        <v>5</v>
      </c>
      <c r="B565" s="67" t="s">
        <v>4709</v>
      </c>
      <c r="C565" s="68" t="s">
        <v>4464</v>
      </c>
      <c r="D565" s="69">
        <v>513400</v>
      </c>
      <c r="E565" s="72">
        <v>0</v>
      </c>
      <c r="F565" s="69">
        <v>700000</v>
      </c>
      <c r="G565" s="69">
        <v>700000</v>
      </c>
    </row>
    <row r="566" spans="1:7" x14ac:dyDescent="0.15">
      <c r="A566" s="66">
        <v>6</v>
      </c>
      <c r="B566" s="67" t="s">
        <v>4710</v>
      </c>
      <c r="C566" s="68" t="s">
        <v>4465</v>
      </c>
      <c r="D566" s="69">
        <v>1320000</v>
      </c>
      <c r="E566" s="72">
        <v>0</v>
      </c>
      <c r="F566" s="69">
        <v>1800000</v>
      </c>
      <c r="G566" s="69">
        <v>1700000</v>
      </c>
    </row>
    <row r="567" spans="1:7" x14ac:dyDescent="0.15">
      <c r="A567" s="66">
        <v>7</v>
      </c>
      <c r="B567" s="67" t="s">
        <v>4721</v>
      </c>
      <c r="C567" s="68" t="s">
        <v>4476</v>
      </c>
      <c r="D567" s="69">
        <v>586700</v>
      </c>
      <c r="E567" s="72">
        <v>0</v>
      </c>
      <c r="F567" s="69">
        <v>800000</v>
      </c>
      <c r="G567" s="69">
        <v>800000</v>
      </c>
    </row>
    <row r="568" spans="1:7" x14ac:dyDescent="0.15">
      <c r="A568" s="66">
        <v>8</v>
      </c>
      <c r="B568" s="67" t="s">
        <v>4725</v>
      </c>
      <c r="C568" s="68" t="s">
        <v>4480</v>
      </c>
      <c r="D568" s="69">
        <v>2200000</v>
      </c>
      <c r="E568" s="72">
        <v>0</v>
      </c>
      <c r="F568" s="69">
        <v>3000000</v>
      </c>
      <c r="G568" s="69">
        <v>3000000</v>
      </c>
    </row>
    <row r="569" spans="1:7" x14ac:dyDescent="0.15">
      <c r="A569" s="66">
        <v>9</v>
      </c>
      <c r="B569" s="67" t="s">
        <v>4726</v>
      </c>
      <c r="C569" s="68" t="s">
        <v>4481</v>
      </c>
      <c r="D569" s="72">
        <v>0</v>
      </c>
      <c r="E569" s="72">
        <v>0</v>
      </c>
      <c r="F569" s="72">
        <v>0</v>
      </c>
      <c r="G569" s="69">
        <v>8500000</v>
      </c>
    </row>
    <row r="570" spans="1:7" x14ac:dyDescent="0.15">
      <c r="A570" s="66">
        <v>10</v>
      </c>
      <c r="B570" s="67" t="s">
        <v>4760</v>
      </c>
      <c r="C570" s="68" t="s">
        <v>4514</v>
      </c>
      <c r="D570" s="72">
        <v>0</v>
      </c>
      <c r="E570" s="72">
        <v>0</v>
      </c>
      <c r="F570" s="72">
        <v>0</v>
      </c>
      <c r="G570" s="69">
        <v>5000000</v>
      </c>
    </row>
    <row r="571" spans="1:7" x14ac:dyDescent="0.15">
      <c r="A571" s="66">
        <v>11</v>
      </c>
      <c r="B571" s="67" t="s">
        <v>4744</v>
      </c>
      <c r="C571" s="68" t="s">
        <v>4498</v>
      </c>
      <c r="D571" s="69">
        <v>440000</v>
      </c>
      <c r="E571" s="72">
        <v>0</v>
      </c>
      <c r="F571" s="69">
        <v>600000</v>
      </c>
      <c r="G571" s="69">
        <v>2500000</v>
      </c>
    </row>
    <row r="572" spans="1:7" x14ac:dyDescent="0.15">
      <c r="A572" s="66">
        <v>12</v>
      </c>
      <c r="B572" s="67" t="s">
        <v>4714</v>
      </c>
      <c r="C572" s="68" t="s">
        <v>4469</v>
      </c>
      <c r="D572" s="69">
        <v>440000</v>
      </c>
      <c r="E572" s="72">
        <v>0</v>
      </c>
      <c r="F572" s="69">
        <v>600000</v>
      </c>
      <c r="G572" s="69">
        <v>500000</v>
      </c>
    </row>
    <row r="573" spans="1:7" x14ac:dyDescent="0.15">
      <c r="A573" s="66">
        <v>13</v>
      </c>
      <c r="B573" s="67" t="s">
        <v>4716</v>
      </c>
      <c r="C573" s="68" t="s">
        <v>4471</v>
      </c>
      <c r="D573" s="69">
        <v>440000</v>
      </c>
      <c r="E573" s="72">
        <v>0</v>
      </c>
      <c r="F573" s="69">
        <v>600000</v>
      </c>
      <c r="G573" s="69">
        <v>600000</v>
      </c>
    </row>
    <row r="574" spans="1:7" x14ac:dyDescent="0.15">
      <c r="A574" s="70" t="s">
        <v>54</v>
      </c>
      <c r="B574" s="70"/>
      <c r="C574" s="70"/>
      <c r="D574" s="71">
        <v>9086900</v>
      </c>
      <c r="E574" s="73">
        <v>0</v>
      </c>
      <c r="F574" s="71">
        <v>12400000</v>
      </c>
      <c r="G574" s="71">
        <v>27400000</v>
      </c>
    </row>
    <row r="575" spans="1:7" x14ac:dyDescent="0.15">
      <c r="A575" s="63">
        <v>44</v>
      </c>
      <c r="B575" s="64" t="s">
        <v>4803</v>
      </c>
      <c r="C575" s="65" t="s">
        <v>4552</v>
      </c>
      <c r="D575" s="65"/>
      <c r="E575" s="65"/>
      <c r="F575" s="65"/>
      <c r="G575" s="65"/>
    </row>
    <row r="576" spans="1:7" x14ac:dyDescent="0.15">
      <c r="A576" s="66">
        <v>1</v>
      </c>
      <c r="B576" s="67" t="s">
        <v>4703</v>
      </c>
      <c r="C576" s="68" t="s">
        <v>4458</v>
      </c>
      <c r="D576" s="69">
        <v>9751000</v>
      </c>
      <c r="E576" s="69">
        <v>6415000</v>
      </c>
      <c r="F576" s="69">
        <v>12000000</v>
      </c>
      <c r="G576" s="69">
        <v>14000000</v>
      </c>
    </row>
    <row r="577" spans="1:7" x14ac:dyDescent="0.15">
      <c r="A577" s="66">
        <v>2</v>
      </c>
      <c r="B577" s="67" t="s">
        <v>4718</v>
      </c>
      <c r="C577" s="68" t="s">
        <v>4473</v>
      </c>
      <c r="D577" s="72">
        <v>0</v>
      </c>
      <c r="E577" s="72">
        <v>0</v>
      </c>
      <c r="F577" s="69">
        <v>1000000</v>
      </c>
      <c r="G577" s="72">
        <v>0</v>
      </c>
    </row>
    <row r="578" spans="1:7" x14ac:dyDescent="0.15">
      <c r="A578" s="66">
        <v>3</v>
      </c>
      <c r="B578" s="67" t="s">
        <v>4704</v>
      </c>
      <c r="C578" s="68" t="s">
        <v>4459</v>
      </c>
      <c r="D578" s="69">
        <v>2230000</v>
      </c>
      <c r="E578" s="69">
        <v>1375000</v>
      </c>
      <c r="F578" s="69">
        <v>2500000</v>
      </c>
      <c r="G578" s="69">
        <v>3000000</v>
      </c>
    </row>
    <row r="579" spans="1:7" x14ac:dyDescent="0.15">
      <c r="A579" s="66">
        <v>4</v>
      </c>
      <c r="B579" s="67" t="s">
        <v>4706</v>
      </c>
      <c r="C579" s="68" t="s">
        <v>4461</v>
      </c>
      <c r="D579" s="69">
        <v>4639000</v>
      </c>
      <c r="E579" s="69">
        <v>2200000</v>
      </c>
      <c r="F579" s="69">
        <v>4500000</v>
      </c>
      <c r="G579" s="69">
        <v>4000000</v>
      </c>
    </row>
    <row r="580" spans="1:7" x14ac:dyDescent="0.15">
      <c r="A580" s="66">
        <v>5</v>
      </c>
      <c r="B580" s="67" t="s">
        <v>4742</v>
      </c>
      <c r="C580" s="68" t="s">
        <v>4496</v>
      </c>
      <c r="D580" s="72">
        <v>0</v>
      </c>
      <c r="E580" s="72">
        <v>0</v>
      </c>
      <c r="F580" s="72">
        <v>0</v>
      </c>
      <c r="G580" s="69">
        <v>1500000</v>
      </c>
    </row>
    <row r="581" spans="1:7" x14ac:dyDescent="0.15">
      <c r="A581" s="66">
        <v>6</v>
      </c>
      <c r="B581" s="67" t="s">
        <v>4709</v>
      </c>
      <c r="C581" s="68" t="s">
        <v>4464</v>
      </c>
      <c r="D581" s="69">
        <v>1514400</v>
      </c>
      <c r="E581" s="69">
        <v>810000</v>
      </c>
      <c r="F581" s="69">
        <v>2000000</v>
      </c>
      <c r="G581" s="69">
        <v>1500000</v>
      </c>
    </row>
    <row r="582" spans="1:7" x14ac:dyDescent="0.15">
      <c r="A582" s="66">
        <v>7</v>
      </c>
      <c r="B582" s="67" t="s">
        <v>4710</v>
      </c>
      <c r="C582" s="68" t="s">
        <v>4465</v>
      </c>
      <c r="D582" s="69">
        <v>6290000</v>
      </c>
      <c r="E582" s="69">
        <v>4060000</v>
      </c>
      <c r="F582" s="69">
        <v>6000000</v>
      </c>
      <c r="G582" s="69">
        <v>7000000</v>
      </c>
    </row>
    <row r="583" spans="1:7" x14ac:dyDescent="0.15">
      <c r="A583" s="66">
        <v>8</v>
      </c>
      <c r="B583" s="67" t="s">
        <v>4721</v>
      </c>
      <c r="C583" s="68" t="s">
        <v>4476</v>
      </c>
      <c r="D583" s="69">
        <v>3620000</v>
      </c>
      <c r="E583" s="69">
        <v>2175000</v>
      </c>
      <c r="F583" s="69">
        <v>4500000</v>
      </c>
      <c r="G583" s="69">
        <v>4000000</v>
      </c>
    </row>
    <row r="584" spans="1:7" x14ac:dyDescent="0.15">
      <c r="A584" s="66">
        <v>9</v>
      </c>
      <c r="B584" s="67" t="s">
        <v>4723</v>
      </c>
      <c r="C584" s="68" t="s">
        <v>4478</v>
      </c>
      <c r="D584" s="72">
        <v>0</v>
      </c>
      <c r="E584" s="72">
        <v>0</v>
      </c>
      <c r="F584" s="72">
        <v>0</v>
      </c>
      <c r="G584" s="69">
        <v>2000000</v>
      </c>
    </row>
    <row r="585" spans="1:7" x14ac:dyDescent="0.15">
      <c r="A585" s="66">
        <v>10</v>
      </c>
      <c r="B585" s="67" t="s">
        <v>4724</v>
      </c>
      <c r="C585" s="68" t="s">
        <v>4479</v>
      </c>
      <c r="D585" s="72">
        <v>0</v>
      </c>
      <c r="E585" s="72">
        <v>0</v>
      </c>
      <c r="F585" s="72">
        <v>0</v>
      </c>
      <c r="G585" s="69">
        <v>2500000</v>
      </c>
    </row>
    <row r="586" spans="1:7" x14ac:dyDescent="0.15">
      <c r="A586" s="66">
        <v>11</v>
      </c>
      <c r="B586" s="67" t="s">
        <v>4711</v>
      </c>
      <c r="C586" s="68" t="s">
        <v>4466</v>
      </c>
      <c r="D586" s="72">
        <v>0</v>
      </c>
      <c r="E586" s="72">
        <v>0</v>
      </c>
      <c r="F586" s="72">
        <v>0</v>
      </c>
      <c r="G586" s="69">
        <v>3000000</v>
      </c>
    </row>
    <row r="587" spans="1:7" x14ac:dyDescent="0.15">
      <c r="A587" s="66">
        <v>12</v>
      </c>
      <c r="B587" s="67" t="s">
        <v>4725</v>
      </c>
      <c r="C587" s="68" t="s">
        <v>4480</v>
      </c>
      <c r="D587" s="69">
        <v>4800000</v>
      </c>
      <c r="E587" s="69">
        <v>1950000</v>
      </c>
      <c r="F587" s="69">
        <v>5000000</v>
      </c>
      <c r="G587" s="69">
        <v>4500000</v>
      </c>
    </row>
    <row r="588" spans="1:7" x14ac:dyDescent="0.15">
      <c r="A588" s="66">
        <v>13</v>
      </c>
      <c r="B588" s="67" t="s">
        <v>4712</v>
      </c>
      <c r="C588" s="68" t="s">
        <v>4467</v>
      </c>
      <c r="D588" s="72">
        <v>0</v>
      </c>
      <c r="E588" s="72">
        <v>0</v>
      </c>
      <c r="F588" s="72">
        <v>0</v>
      </c>
      <c r="G588" s="69">
        <v>54000000</v>
      </c>
    </row>
    <row r="589" spans="1:7" x14ac:dyDescent="0.15">
      <c r="A589" s="66">
        <v>14</v>
      </c>
      <c r="B589" s="67" t="s">
        <v>4743</v>
      </c>
      <c r="C589" s="68" t="s">
        <v>4497</v>
      </c>
      <c r="D589" s="72">
        <v>0</v>
      </c>
      <c r="E589" s="72">
        <v>0</v>
      </c>
      <c r="F589" s="72">
        <v>0</v>
      </c>
      <c r="G589" s="69">
        <v>5000000</v>
      </c>
    </row>
    <row r="590" spans="1:7" x14ac:dyDescent="0.15">
      <c r="A590" s="66">
        <v>15</v>
      </c>
      <c r="B590" s="67" t="s">
        <v>4744</v>
      </c>
      <c r="C590" s="68" t="s">
        <v>4498</v>
      </c>
      <c r="D590" s="72">
        <v>0</v>
      </c>
      <c r="E590" s="72">
        <v>0</v>
      </c>
      <c r="F590" s="72">
        <v>0</v>
      </c>
      <c r="G590" s="72">
        <v>0</v>
      </c>
    </row>
    <row r="591" spans="1:7" x14ac:dyDescent="0.15">
      <c r="A591" s="66">
        <v>16</v>
      </c>
      <c r="B591" s="67" t="s">
        <v>4731</v>
      </c>
      <c r="C591" s="68" t="s">
        <v>4486</v>
      </c>
      <c r="D591" s="72">
        <v>0</v>
      </c>
      <c r="E591" s="72">
        <v>0</v>
      </c>
      <c r="F591" s="72">
        <v>0</v>
      </c>
      <c r="G591" s="69">
        <v>1500000</v>
      </c>
    </row>
    <row r="592" spans="1:7" x14ac:dyDescent="0.15">
      <c r="A592" s="66">
        <v>17</v>
      </c>
      <c r="B592" s="67" t="s">
        <v>4716</v>
      </c>
      <c r="C592" s="68" t="s">
        <v>4471</v>
      </c>
      <c r="D592" s="69">
        <v>3955600</v>
      </c>
      <c r="E592" s="69">
        <v>1515000</v>
      </c>
      <c r="F592" s="69">
        <v>4500000</v>
      </c>
      <c r="G592" s="69">
        <v>4000000</v>
      </c>
    </row>
    <row r="593" spans="1:7" x14ac:dyDescent="0.15">
      <c r="A593" s="66">
        <v>18</v>
      </c>
      <c r="B593" s="67" t="s">
        <v>4789</v>
      </c>
      <c r="C593" s="68" t="s">
        <v>4539</v>
      </c>
      <c r="D593" s="72">
        <v>0</v>
      </c>
      <c r="E593" s="72">
        <v>0</v>
      </c>
      <c r="F593" s="72">
        <v>0</v>
      </c>
      <c r="G593" s="69">
        <v>1500000</v>
      </c>
    </row>
    <row r="594" spans="1:7" x14ac:dyDescent="0.15">
      <c r="A594" s="66">
        <v>19</v>
      </c>
      <c r="B594" s="67" t="s">
        <v>4761</v>
      </c>
      <c r="C594" s="68" t="s">
        <v>4515</v>
      </c>
      <c r="D594" s="72">
        <v>0</v>
      </c>
      <c r="E594" s="72">
        <v>0</v>
      </c>
      <c r="F594" s="72">
        <v>0</v>
      </c>
      <c r="G594" s="72">
        <v>0</v>
      </c>
    </row>
    <row r="595" spans="1:7" x14ac:dyDescent="0.15">
      <c r="A595" s="66">
        <v>20</v>
      </c>
      <c r="B595" s="67" t="s">
        <v>4734</v>
      </c>
      <c r="C595" s="68" t="s">
        <v>4489</v>
      </c>
      <c r="D595" s="72">
        <v>0</v>
      </c>
      <c r="E595" s="72">
        <v>0</v>
      </c>
      <c r="F595" s="72">
        <v>0</v>
      </c>
      <c r="G595" s="69">
        <v>6000000</v>
      </c>
    </row>
    <row r="596" spans="1:7" ht="21" x14ac:dyDescent="0.15">
      <c r="A596" s="66">
        <v>21</v>
      </c>
      <c r="B596" s="67" t="s">
        <v>4804</v>
      </c>
      <c r="C596" s="68" t="s">
        <v>4553</v>
      </c>
      <c r="D596" s="72">
        <v>0</v>
      </c>
      <c r="E596" s="72">
        <v>0</v>
      </c>
      <c r="F596" s="72">
        <v>0</v>
      </c>
      <c r="G596" s="69">
        <v>2000000</v>
      </c>
    </row>
    <row r="597" spans="1:7" x14ac:dyDescent="0.15">
      <c r="A597" s="66">
        <v>22</v>
      </c>
      <c r="B597" s="67" t="s">
        <v>4752</v>
      </c>
      <c r="C597" s="68" t="s">
        <v>4506</v>
      </c>
      <c r="D597" s="72">
        <v>0</v>
      </c>
      <c r="E597" s="72">
        <v>0</v>
      </c>
      <c r="F597" s="72">
        <v>0</v>
      </c>
      <c r="G597" s="69">
        <v>5000000</v>
      </c>
    </row>
    <row r="598" spans="1:7" x14ac:dyDescent="0.15">
      <c r="A598" s="70" t="s">
        <v>54</v>
      </c>
      <c r="B598" s="70"/>
      <c r="C598" s="70"/>
      <c r="D598" s="71">
        <v>36800000</v>
      </c>
      <c r="E598" s="71">
        <v>20500000</v>
      </c>
      <c r="F598" s="71">
        <v>42000000</v>
      </c>
      <c r="G598" s="71">
        <v>126000000</v>
      </c>
    </row>
    <row r="599" spans="1:7" ht="21" x14ac:dyDescent="0.15">
      <c r="A599" s="63">
        <v>45</v>
      </c>
      <c r="B599" s="64" t="s">
        <v>4805</v>
      </c>
      <c r="C599" s="65" t="s">
        <v>4554</v>
      </c>
      <c r="D599" s="65"/>
      <c r="E599" s="65"/>
      <c r="F599" s="65"/>
      <c r="G599" s="65"/>
    </row>
    <row r="600" spans="1:7" x14ac:dyDescent="0.15">
      <c r="A600" s="66">
        <v>1</v>
      </c>
      <c r="B600" s="67" t="s">
        <v>4703</v>
      </c>
      <c r="C600" s="68" t="s">
        <v>4458</v>
      </c>
      <c r="D600" s="69">
        <v>629000</v>
      </c>
      <c r="E600" s="69">
        <v>675000</v>
      </c>
      <c r="F600" s="69">
        <v>700000</v>
      </c>
      <c r="G600" s="69">
        <v>500000</v>
      </c>
    </row>
    <row r="601" spans="1:7" x14ac:dyDescent="0.15">
      <c r="A601" s="66">
        <v>2</v>
      </c>
      <c r="B601" s="67" t="s">
        <v>4706</v>
      </c>
      <c r="C601" s="68" t="s">
        <v>4461</v>
      </c>
      <c r="D601" s="69">
        <v>233000</v>
      </c>
      <c r="E601" s="69">
        <v>140000</v>
      </c>
      <c r="F601" s="69">
        <v>250000</v>
      </c>
      <c r="G601" s="69">
        <v>450000</v>
      </c>
    </row>
    <row r="602" spans="1:7" x14ac:dyDescent="0.15">
      <c r="A602" s="66">
        <v>3</v>
      </c>
      <c r="B602" s="67" t="s">
        <v>4709</v>
      </c>
      <c r="C602" s="68" t="s">
        <v>4464</v>
      </c>
      <c r="D602" s="69">
        <v>177000</v>
      </c>
      <c r="E602" s="69">
        <v>103000</v>
      </c>
      <c r="F602" s="69">
        <v>200000</v>
      </c>
      <c r="G602" s="69">
        <v>200000</v>
      </c>
    </row>
    <row r="603" spans="1:7" x14ac:dyDescent="0.15">
      <c r="A603" s="66">
        <v>4</v>
      </c>
      <c r="B603" s="67" t="s">
        <v>4756</v>
      </c>
      <c r="C603" s="68" t="s">
        <v>4510</v>
      </c>
      <c r="D603" s="72">
        <v>0</v>
      </c>
      <c r="E603" s="69">
        <v>2000000</v>
      </c>
      <c r="F603" s="69">
        <v>2000000</v>
      </c>
      <c r="G603" s="69">
        <v>2000000</v>
      </c>
    </row>
    <row r="604" spans="1:7" x14ac:dyDescent="0.15">
      <c r="A604" s="66">
        <v>5</v>
      </c>
      <c r="B604" s="67" t="s">
        <v>4721</v>
      </c>
      <c r="C604" s="68" t="s">
        <v>4476</v>
      </c>
      <c r="D604" s="69">
        <v>105000</v>
      </c>
      <c r="E604" s="69">
        <v>75000</v>
      </c>
      <c r="F604" s="69">
        <v>150000</v>
      </c>
      <c r="G604" s="69">
        <v>150000</v>
      </c>
    </row>
    <row r="605" spans="1:7" x14ac:dyDescent="0.15">
      <c r="A605" s="66">
        <v>6</v>
      </c>
      <c r="B605" s="67" t="s">
        <v>4725</v>
      </c>
      <c r="C605" s="68" t="s">
        <v>4480</v>
      </c>
      <c r="D605" s="69">
        <v>400000</v>
      </c>
      <c r="E605" s="69">
        <v>226432.57</v>
      </c>
      <c r="F605" s="69">
        <v>250000</v>
      </c>
      <c r="G605" s="69">
        <v>250000</v>
      </c>
    </row>
    <row r="606" spans="1:7" x14ac:dyDescent="0.15">
      <c r="A606" s="66">
        <v>7</v>
      </c>
      <c r="B606" s="67" t="s">
        <v>4744</v>
      </c>
      <c r="C606" s="68" t="s">
        <v>4498</v>
      </c>
      <c r="D606" s="69">
        <v>114000</v>
      </c>
      <c r="E606" s="69">
        <v>76000</v>
      </c>
      <c r="F606" s="69">
        <v>150000</v>
      </c>
      <c r="G606" s="69">
        <v>150000</v>
      </c>
    </row>
    <row r="607" spans="1:7" x14ac:dyDescent="0.15">
      <c r="A607" s="66">
        <v>8</v>
      </c>
      <c r="B607" s="67" t="s">
        <v>4714</v>
      </c>
      <c r="C607" s="68" t="s">
        <v>4469</v>
      </c>
      <c r="D607" s="69">
        <v>87000</v>
      </c>
      <c r="E607" s="69">
        <v>76000</v>
      </c>
      <c r="F607" s="69">
        <v>150000</v>
      </c>
      <c r="G607" s="69">
        <v>150000</v>
      </c>
    </row>
    <row r="608" spans="1:7" x14ac:dyDescent="0.15">
      <c r="A608" s="66">
        <v>9</v>
      </c>
      <c r="B608" s="67" t="s">
        <v>4716</v>
      </c>
      <c r="C608" s="68" t="s">
        <v>4471</v>
      </c>
      <c r="D608" s="69">
        <v>55000</v>
      </c>
      <c r="E608" s="72">
        <v>0</v>
      </c>
      <c r="F608" s="69">
        <v>150000</v>
      </c>
      <c r="G608" s="69">
        <v>150000</v>
      </c>
    </row>
    <row r="609" spans="1:7" x14ac:dyDescent="0.15">
      <c r="A609" s="70" t="s">
        <v>54</v>
      </c>
      <c r="B609" s="70"/>
      <c r="C609" s="70"/>
      <c r="D609" s="71">
        <v>1800000</v>
      </c>
      <c r="E609" s="71">
        <v>3371432.57</v>
      </c>
      <c r="F609" s="71">
        <v>4000000</v>
      </c>
      <c r="G609" s="71">
        <v>4000000</v>
      </c>
    </row>
    <row r="610" spans="1:7" x14ac:dyDescent="0.15">
      <c r="A610" s="63">
        <v>46</v>
      </c>
      <c r="B610" s="64" t="s">
        <v>4415</v>
      </c>
      <c r="C610" s="65" t="s">
        <v>4396</v>
      </c>
      <c r="D610" s="65"/>
      <c r="E610" s="65"/>
      <c r="F610" s="65"/>
      <c r="G610" s="65"/>
    </row>
    <row r="611" spans="1:7" x14ac:dyDescent="0.15">
      <c r="A611" s="66">
        <v>1</v>
      </c>
      <c r="B611" s="67" t="s">
        <v>4796</v>
      </c>
      <c r="C611" s="68" t="s">
        <v>4546</v>
      </c>
      <c r="D611" s="69">
        <v>9789000</v>
      </c>
      <c r="E611" s="69">
        <v>5366000</v>
      </c>
      <c r="F611" s="69">
        <v>10000000</v>
      </c>
      <c r="G611" s="69">
        <v>10000000</v>
      </c>
    </row>
    <row r="612" spans="1:7" x14ac:dyDescent="0.15">
      <c r="A612" s="66">
        <v>2</v>
      </c>
      <c r="B612" s="67" t="s">
        <v>4704</v>
      </c>
      <c r="C612" s="68" t="s">
        <v>4459</v>
      </c>
      <c r="D612" s="69">
        <v>1005000</v>
      </c>
      <c r="E612" s="69">
        <v>160000</v>
      </c>
      <c r="F612" s="69">
        <v>2000000</v>
      </c>
      <c r="G612" s="69">
        <v>2000000</v>
      </c>
    </row>
    <row r="613" spans="1:7" x14ac:dyDescent="0.15">
      <c r="A613" s="66">
        <v>3</v>
      </c>
      <c r="B613" s="67" t="s">
        <v>4706</v>
      </c>
      <c r="C613" s="68" t="s">
        <v>4461</v>
      </c>
      <c r="D613" s="69">
        <v>2070000</v>
      </c>
      <c r="E613" s="69">
        <v>630000</v>
      </c>
      <c r="F613" s="69">
        <v>3000000</v>
      </c>
      <c r="G613" s="69">
        <v>3000000</v>
      </c>
    </row>
    <row r="614" spans="1:7" x14ac:dyDescent="0.15">
      <c r="A614" s="66">
        <v>4</v>
      </c>
      <c r="B614" s="67" t="s">
        <v>4709</v>
      </c>
      <c r="C614" s="68" t="s">
        <v>4464</v>
      </c>
      <c r="D614" s="69">
        <v>950000</v>
      </c>
      <c r="E614" s="69">
        <v>385532.26</v>
      </c>
      <c r="F614" s="69">
        <v>1000000</v>
      </c>
      <c r="G614" s="69">
        <v>1000000</v>
      </c>
    </row>
    <row r="615" spans="1:7" x14ac:dyDescent="0.15">
      <c r="A615" s="66">
        <v>5</v>
      </c>
      <c r="B615" s="67" t="s">
        <v>4710</v>
      </c>
      <c r="C615" s="68" t="s">
        <v>4465</v>
      </c>
      <c r="D615" s="69">
        <v>4023600</v>
      </c>
      <c r="E615" s="69">
        <v>900000</v>
      </c>
      <c r="F615" s="69">
        <v>5000000</v>
      </c>
      <c r="G615" s="69">
        <v>5000000</v>
      </c>
    </row>
    <row r="616" spans="1:7" x14ac:dyDescent="0.15">
      <c r="A616" s="66">
        <v>6</v>
      </c>
      <c r="B616" s="67" t="s">
        <v>4721</v>
      </c>
      <c r="C616" s="68" t="s">
        <v>4476</v>
      </c>
      <c r="D616" s="69">
        <v>1825000</v>
      </c>
      <c r="E616" s="69">
        <v>1000000</v>
      </c>
      <c r="F616" s="69">
        <v>2000000</v>
      </c>
      <c r="G616" s="69">
        <v>2000000</v>
      </c>
    </row>
    <row r="617" spans="1:7" x14ac:dyDescent="0.15">
      <c r="A617" s="66">
        <v>7</v>
      </c>
      <c r="B617" s="67" t="s">
        <v>4725</v>
      </c>
      <c r="C617" s="68" t="s">
        <v>4480</v>
      </c>
      <c r="D617" s="69">
        <v>3300000</v>
      </c>
      <c r="E617" s="69">
        <v>2913202</v>
      </c>
      <c r="F617" s="69">
        <v>5000000</v>
      </c>
      <c r="G617" s="69">
        <v>5000000</v>
      </c>
    </row>
    <row r="618" spans="1:7" x14ac:dyDescent="0.15">
      <c r="A618" s="66">
        <v>8</v>
      </c>
      <c r="B618" s="67" t="s">
        <v>4712</v>
      </c>
      <c r="C618" s="68" t="s">
        <v>4467</v>
      </c>
      <c r="D618" s="72">
        <v>0</v>
      </c>
      <c r="E618" s="72">
        <v>0</v>
      </c>
      <c r="F618" s="72">
        <v>0</v>
      </c>
      <c r="G618" s="69">
        <v>32000000</v>
      </c>
    </row>
    <row r="619" spans="1:7" x14ac:dyDescent="0.15">
      <c r="A619" s="66">
        <v>9</v>
      </c>
      <c r="B619" s="67" t="s">
        <v>4731</v>
      </c>
      <c r="C619" s="68" t="s">
        <v>4486</v>
      </c>
      <c r="D619" s="72">
        <v>0</v>
      </c>
      <c r="E619" s="72">
        <v>0</v>
      </c>
      <c r="F619" s="72">
        <v>0</v>
      </c>
      <c r="G619" s="69">
        <v>7000000</v>
      </c>
    </row>
    <row r="620" spans="1:7" x14ac:dyDescent="0.15">
      <c r="A620" s="66">
        <v>10</v>
      </c>
      <c r="B620" s="67" t="s">
        <v>4716</v>
      </c>
      <c r="C620" s="68" t="s">
        <v>4471</v>
      </c>
      <c r="D620" s="69">
        <v>2296800</v>
      </c>
      <c r="E620" s="69">
        <v>1742600</v>
      </c>
      <c r="F620" s="69">
        <v>2400000</v>
      </c>
      <c r="G620" s="69">
        <v>12400000</v>
      </c>
    </row>
    <row r="621" spans="1:7" x14ac:dyDescent="0.15">
      <c r="A621" s="66">
        <v>11</v>
      </c>
      <c r="B621" s="67" t="s">
        <v>4806</v>
      </c>
      <c r="C621" s="68" t="s">
        <v>4555</v>
      </c>
      <c r="D621" s="72">
        <v>0</v>
      </c>
      <c r="E621" s="72">
        <v>0</v>
      </c>
      <c r="F621" s="72">
        <v>0</v>
      </c>
      <c r="G621" s="69">
        <v>3500000</v>
      </c>
    </row>
    <row r="622" spans="1:7" x14ac:dyDescent="0.15">
      <c r="A622" s="66">
        <v>12</v>
      </c>
      <c r="B622" s="67" t="s">
        <v>4807</v>
      </c>
      <c r="C622" s="68" t="s">
        <v>4556</v>
      </c>
      <c r="D622" s="72">
        <v>0</v>
      </c>
      <c r="E622" s="72">
        <v>0</v>
      </c>
      <c r="F622" s="72">
        <v>0</v>
      </c>
      <c r="G622" s="69">
        <v>3000000</v>
      </c>
    </row>
    <row r="623" spans="1:7" x14ac:dyDescent="0.15">
      <c r="A623" s="66">
        <v>13</v>
      </c>
      <c r="B623" s="67" t="s">
        <v>4734</v>
      </c>
      <c r="C623" s="68" t="s">
        <v>4489</v>
      </c>
      <c r="D623" s="72">
        <v>0</v>
      </c>
      <c r="E623" s="72">
        <v>0</v>
      </c>
      <c r="F623" s="72">
        <v>0</v>
      </c>
      <c r="G623" s="69">
        <v>8000000</v>
      </c>
    </row>
    <row r="624" spans="1:7" x14ac:dyDescent="0.15">
      <c r="A624" s="66">
        <v>14</v>
      </c>
      <c r="B624" s="67" t="s">
        <v>4751</v>
      </c>
      <c r="C624" s="68" t="s">
        <v>4505</v>
      </c>
      <c r="D624" s="72">
        <v>0</v>
      </c>
      <c r="E624" s="72">
        <v>0</v>
      </c>
      <c r="F624" s="72">
        <v>0</v>
      </c>
      <c r="G624" s="72">
        <v>0</v>
      </c>
    </row>
    <row r="625" spans="1:7" x14ac:dyDescent="0.15">
      <c r="A625" s="66">
        <v>15</v>
      </c>
      <c r="B625" s="67" t="s">
        <v>4752</v>
      </c>
      <c r="C625" s="68" t="s">
        <v>4506</v>
      </c>
      <c r="D625" s="72">
        <v>0</v>
      </c>
      <c r="E625" s="72">
        <v>0</v>
      </c>
      <c r="F625" s="72">
        <v>0</v>
      </c>
      <c r="G625" s="69">
        <v>1500000</v>
      </c>
    </row>
    <row r="626" spans="1:7" x14ac:dyDescent="0.15">
      <c r="A626" s="70" t="s">
        <v>54</v>
      </c>
      <c r="B626" s="70"/>
      <c r="C626" s="70"/>
      <c r="D626" s="71">
        <v>25259400</v>
      </c>
      <c r="E626" s="71">
        <v>13097334.26</v>
      </c>
      <c r="F626" s="71">
        <v>30400000</v>
      </c>
      <c r="G626" s="71">
        <v>95400000</v>
      </c>
    </row>
    <row r="627" spans="1:7" x14ac:dyDescent="0.15">
      <c r="A627" s="63">
        <v>47</v>
      </c>
      <c r="B627" s="64" t="s">
        <v>4808</v>
      </c>
      <c r="C627" s="65" t="s">
        <v>4557</v>
      </c>
      <c r="D627" s="65"/>
      <c r="E627" s="65"/>
      <c r="F627" s="65"/>
      <c r="G627" s="65"/>
    </row>
    <row r="628" spans="1:7" x14ac:dyDescent="0.15">
      <c r="A628" s="66">
        <v>1</v>
      </c>
      <c r="B628" s="67" t="s">
        <v>4703</v>
      </c>
      <c r="C628" s="68" t="s">
        <v>4458</v>
      </c>
      <c r="D628" s="69">
        <v>12300000</v>
      </c>
      <c r="E628" s="72">
        <v>0</v>
      </c>
      <c r="F628" s="69">
        <v>17000000</v>
      </c>
      <c r="G628" s="69">
        <v>20000000</v>
      </c>
    </row>
    <row r="629" spans="1:7" x14ac:dyDescent="0.15">
      <c r="A629" s="66">
        <v>2</v>
      </c>
      <c r="B629" s="67" t="s">
        <v>4718</v>
      </c>
      <c r="C629" s="68" t="s">
        <v>4473</v>
      </c>
      <c r="D629" s="69">
        <v>1700000</v>
      </c>
      <c r="E629" s="72">
        <v>0</v>
      </c>
      <c r="F629" s="69">
        <v>5000000</v>
      </c>
      <c r="G629" s="69">
        <v>5000000</v>
      </c>
    </row>
    <row r="630" spans="1:7" x14ac:dyDescent="0.15">
      <c r="A630" s="66">
        <v>3</v>
      </c>
      <c r="B630" s="67" t="s">
        <v>4704</v>
      </c>
      <c r="C630" s="68" t="s">
        <v>4459</v>
      </c>
      <c r="D630" s="69">
        <v>890000</v>
      </c>
      <c r="E630" s="72">
        <v>0</v>
      </c>
      <c r="F630" s="69">
        <v>400000</v>
      </c>
      <c r="G630" s="69">
        <v>400000</v>
      </c>
    </row>
    <row r="631" spans="1:7" x14ac:dyDescent="0.15">
      <c r="A631" s="66">
        <v>4</v>
      </c>
      <c r="B631" s="67" t="s">
        <v>4706</v>
      </c>
      <c r="C631" s="68" t="s">
        <v>4461</v>
      </c>
      <c r="D631" s="69">
        <v>1900000</v>
      </c>
      <c r="E631" s="72">
        <v>0</v>
      </c>
      <c r="F631" s="69">
        <v>5000000</v>
      </c>
      <c r="G631" s="69">
        <v>5000000</v>
      </c>
    </row>
    <row r="632" spans="1:7" x14ac:dyDescent="0.15">
      <c r="A632" s="66">
        <v>5</v>
      </c>
      <c r="B632" s="67" t="s">
        <v>4709</v>
      </c>
      <c r="C632" s="68" t="s">
        <v>4464</v>
      </c>
      <c r="D632" s="69">
        <v>1410000</v>
      </c>
      <c r="E632" s="72">
        <v>0</v>
      </c>
      <c r="F632" s="69">
        <v>3000000</v>
      </c>
      <c r="G632" s="69">
        <v>3000000</v>
      </c>
    </row>
    <row r="633" spans="1:7" ht="21" x14ac:dyDescent="0.15">
      <c r="A633" s="66">
        <v>6</v>
      </c>
      <c r="B633" s="67" t="s">
        <v>4809</v>
      </c>
      <c r="C633" s="68" t="s">
        <v>4558</v>
      </c>
      <c r="D633" s="72">
        <v>0</v>
      </c>
      <c r="E633" s="72">
        <v>0</v>
      </c>
      <c r="F633" s="72">
        <v>0</v>
      </c>
      <c r="G633" s="69">
        <v>10000000</v>
      </c>
    </row>
    <row r="634" spans="1:7" x14ac:dyDescent="0.15">
      <c r="A634" s="66">
        <v>7</v>
      </c>
      <c r="B634" s="67" t="s">
        <v>4710</v>
      </c>
      <c r="C634" s="68" t="s">
        <v>4465</v>
      </c>
      <c r="D634" s="69">
        <v>2752532.96</v>
      </c>
      <c r="E634" s="72">
        <v>0</v>
      </c>
      <c r="F634" s="69">
        <v>7000000</v>
      </c>
      <c r="G634" s="69">
        <v>7000000</v>
      </c>
    </row>
    <row r="635" spans="1:7" x14ac:dyDescent="0.15">
      <c r="A635" s="66">
        <v>8</v>
      </c>
      <c r="B635" s="67" t="s">
        <v>4721</v>
      </c>
      <c r="C635" s="68" t="s">
        <v>4476</v>
      </c>
      <c r="D635" s="69">
        <v>1382050</v>
      </c>
      <c r="E635" s="72">
        <v>0</v>
      </c>
      <c r="F635" s="69">
        <v>3000000</v>
      </c>
      <c r="G635" s="69">
        <v>3000000</v>
      </c>
    </row>
    <row r="636" spans="1:7" x14ac:dyDescent="0.15">
      <c r="A636" s="66">
        <v>9</v>
      </c>
      <c r="B636" s="67" t="s">
        <v>4725</v>
      </c>
      <c r="C636" s="68" t="s">
        <v>4480</v>
      </c>
      <c r="D636" s="69">
        <v>1100000</v>
      </c>
      <c r="E636" s="72">
        <v>0</v>
      </c>
      <c r="F636" s="69">
        <v>8600000</v>
      </c>
      <c r="G636" s="69">
        <v>16600000</v>
      </c>
    </row>
    <row r="637" spans="1:7" x14ac:dyDescent="0.15">
      <c r="A637" s="66">
        <v>10</v>
      </c>
      <c r="B637" s="67" t="s">
        <v>4712</v>
      </c>
      <c r="C637" s="68" t="s">
        <v>4467</v>
      </c>
      <c r="D637" s="72">
        <v>0</v>
      </c>
      <c r="E637" s="72">
        <v>0</v>
      </c>
      <c r="F637" s="72">
        <v>0</v>
      </c>
      <c r="G637" s="69">
        <v>10000000</v>
      </c>
    </row>
    <row r="638" spans="1:7" x14ac:dyDescent="0.15">
      <c r="A638" s="66">
        <v>11</v>
      </c>
      <c r="B638" s="67" t="s">
        <v>4810</v>
      </c>
      <c r="C638" s="68" t="s">
        <v>4559</v>
      </c>
      <c r="D638" s="72">
        <v>0</v>
      </c>
      <c r="E638" s="72">
        <v>0</v>
      </c>
      <c r="F638" s="72">
        <v>0</v>
      </c>
      <c r="G638" s="69">
        <v>2000000</v>
      </c>
    </row>
    <row r="639" spans="1:7" x14ac:dyDescent="0.15">
      <c r="A639" s="66">
        <v>12</v>
      </c>
      <c r="B639" s="67" t="s">
        <v>4744</v>
      </c>
      <c r="C639" s="68" t="s">
        <v>4498</v>
      </c>
      <c r="D639" s="69">
        <v>1420000</v>
      </c>
      <c r="E639" s="72">
        <v>0</v>
      </c>
      <c r="F639" s="69">
        <v>3000000</v>
      </c>
      <c r="G639" s="69">
        <v>3000000</v>
      </c>
    </row>
    <row r="640" spans="1:7" x14ac:dyDescent="0.15">
      <c r="A640" s="66">
        <v>13</v>
      </c>
      <c r="B640" s="67" t="s">
        <v>4728</v>
      </c>
      <c r="C640" s="68" t="s">
        <v>4483</v>
      </c>
      <c r="D640" s="69">
        <v>1499300</v>
      </c>
      <c r="E640" s="72">
        <v>0</v>
      </c>
      <c r="F640" s="69">
        <v>3000000</v>
      </c>
      <c r="G640" s="69">
        <v>3000000</v>
      </c>
    </row>
    <row r="641" spans="1:7" x14ac:dyDescent="0.15">
      <c r="A641" s="66">
        <v>14</v>
      </c>
      <c r="B641" s="67" t="s">
        <v>4716</v>
      </c>
      <c r="C641" s="68" t="s">
        <v>4471</v>
      </c>
      <c r="D641" s="69">
        <v>642337.14</v>
      </c>
      <c r="E641" s="72">
        <v>0</v>
      </c>
      <c r="F641" s="69">
        <v>3000000</v>
      </c>
      <c r="G641" s="69">
        <v>6000000</v>
      </c>
    </row>
    <row r="642" spans="1:7" x14ac:dyDescent="0.15">
      <c r="A642" s="66">
        <v>15</v>
      </c>
      <c r="B642" s="67" t="s">
        <v>4811</v>
      </c>
      <c r="C642" s="68" t="s">
        <v>4560</v>
      </c>
      <c r="D642" s="72">
        <v>0</v>
      </c>
      <c r="E642" s="72">
        <v>0</v>
      </c>
      <c r="F642" s="72">
        <v>0</v>
      </c>
      <c r="G642" s="72">
        <v>0</v>
      </c>
    </row>
    <row r="643" spans="1:7" x14ac:dyDescent="0.15">
      <c r="A643" s="70" t="s">
        <v>54</v>
      </c>
      <c r="B643" s="70"/>
      <c r="C643" s="70"/>
      <c r="D643" s="71">
        <v>26996220.100000001</v>
      </c>
      <c r="E643" s="73">
        <v>0</v>
      </c>
      <c r="F643" s="71">
        <v>58000000</v>
      </c>
      <c r="G643" s="71">
        <v>94000000</v>
      </c>
    </row>
    <row r="644" spans="1:7" x14ac:dyDescent="0.15">
      <c r="A644" s="63">
        <v>48</v>
      </c>
      <c r="B644" s="64" t="s">
        <v>4812</v>
      </c>
      <c r="C644" s="65" t="s">
        <v>4561</v>
      </c>
      <c r="D644" s="65"/>
      <c r="E644" s="65"/>
      <c r="F644" s="65"/>
      <c r="G644" s="65"/>
    </row>
    <row r="645" spans="1:7" x14ac:dyDescent="0.15">
      <c r="A645" s="66">
        <v>1</v>
      </c>
      <c r="B645" s="67" t="s">
        <v>4703</v>
      </c>
      <c r="C645" s="68" t="s">
        <v>4458</v>
      </c>
      <c r="D645" s="69">
        <v>2100000</v>
      </c>
      <c r="E645" s="69">
        <v>1800000</v>
      </c>
      <c r="F645" s="69">
        <v>4000000</v>
      </c>
      <c r="G645" s="69">
        <v>8000000</v>
      </c>
    </row>
    <row r="646" spans="1:7" x14ac:dyDescent="0.15">
      <c r="A646" s="66">
        <v>2</v>
      </c>
      <c r="B646" s="67" t="s">
        <v>4718</v>
      </c>
      <c r="C646" s="68" t="s">
        <v>4473</v>
      </c>
      <c r="D646" s="72">
        <v>0</v>
      </c>
      <c r="E646" s="72">
        <v>0</v>
      </c>
      <c r="F646" s="72">
        <v>0</v>
      </c>
      <c r="G646" s="69">
        <v>500000</v>
      </c>
    </row>
    <row r="647" spans="1:7" x14ac:dyDescent="0.15">
      <c r="A647" s="66">
        <v>3</v>
      </c>
      <c r="B647" s="67" t="s">
        <v>4704</v>
      </c>
      <c r="C647" s="68" t="s">
        <v>4459</v>
      </c>
      <c r="D647" s="69">
        <v>500000</v>
      </c>
      <c r="E647" s="69">
        <v>60000</v>
      </c>
      <c r="F647" s="69">
        <v>100000</v>
      </c>
      <c r="G647" s="69">
        <v>200000</v>
      </c>
    </row>
    <row r="648" spans="1:7" x14ac:dyDescent="0.15">
      <c r="A648" s="66">
        <v>4</v>
      </c>
      <c r="B648" s="67" t="s">
        <v>4706</v>
      </c>
      <c r="C648" s="68" t="s">
        <v>4461</v>
      </c>
      <c r="D648" s="69">
        <v>1000000</v>
      </c>
      <c r="E648" s="69">
        <v>850000</v>
      </c>
      <c r="F648" s="69">
        <v>2000000</v>
      </c>
      <c r="G648" s="69">
        <v>2000000</v>
      </c>
    </row>
    <row r="649" spans="1:7" x14ac:dyDescent="0.15">
      <c r="A649" s="66">
        <v>5</v>
      </c>
      <c r="B649" s="67" t="s">
        <v>4709</v>
      </c>
      <c r="C649" s="68" t="s">
        <v>4464</v>
      </c>
      <c r="D649" s="69">
        <v>700000</v>
      </c>
      <c r="E649" s="69">
        <v>510000</v>
      </c>
      <c r="F649" s="69">
        <v>1400000</v>
      </c>
      <c r="G649" s="69">
        <v>1500000</v>
      </c>
    </row>
    <row r="650" spans="1:7" x14ac:dyDescent="0.15">
      <c r="A650" s="66">
        <v>6</v>
      </c>
      <c r="B650" s="67" t="s">
        <v>4710</v>
      </c>
      <c r="C650" s="68" t="s">
        <v>4465</v>
      </c>
      <c r="D650" s="69">
        <v>1550000</v>
      </c>
      <c r="E650" s="69">
        <v>1136300</v>
      </c>
      <c r="F650" s="69">
        <v>3000000</v>
      </c>
      <c r="G650" s="69">
        <v>5000000</v>
      </c>
    </row>
    <row r="651" spans="1:7" x14ac:dyDescent="0.15">
      <c r="A651" s="66">
        <v>7</v>
      </c>
      <c r="B651" s="67" t="s">
        <v>4721</v>
      </c>
      <c r="C651" s="68" t="s">
        <v>4476</v>
      </c>
      <c r="D651" s="69">
        <v>250000</v>
      </c>
      <c r="E651" s="69">
        <v>300000</v>
      </c>
      <c r="F651" s="69">
        <v>500000</v>
      </c>
      <c r="G651" s="69">
        <v>600000</v>
      </c>
    </row>
    <row r="652" spans="1:7" x14ac:dyDescent="0.15">
      <c r="A652" s="66">
        <v>8</v>
      </c>
      <c r="B652" s="67" t="s">
        <v>4725</v>
      </c>
      <c r="C652" s="68" t="s">
        <v>4480</v>
      </c>
      <c r="D652" s="69">
        <v>1000000</v>
      </c>
      <c r="E652" s="69">
        <v>1260000</v>
      </c>
      <c r="F652" s="69">
        <v>3750000</v>
      </c>
      <c r="G652" s="69">
        <v>7000000</v>
      </c>
    </row>
    <row r="653" spans="1:7" x14ac:dyDescent="0.15">
      <c r="A653" s="66">
        <v>9</v>
      </c>
      <c r="B653" s="67" t="s">
        <v>4810</v>
      </c>
      <c r="C653" s="68" t="s">
        <v>4559</v>
      </c>
      <c r="D653" s="72">
        <v>0</v>
      </c>
      <c r="E653" s="72">
        <v>0</v>
      </c>
      <c r="F653" s="72">
        <v>0</v>
      </c>
      <c r="G653" s="69">
        <v>4000000</v>
      </c>
    </row>
    <row r="654" spans="1:7" x14ac:dyDescent="0.15">
      <c r="A654" s="66">
        <v>10</v>
      </c>
      <c r="B654" s="67" t="s">
        <v>4716</v>
      </c>
      <c r="C654" s="68" t="s">
        <v>4471</v>
      </c>
      <c r="D654" s="69">
        <v>100000</v>
      </c>
      <c r="E654" s="69">
        <v>83700</v>
      </c>
      <c r="F654" s="69">
        <v>250000</v>
      </c>
      <c r="G654" s="69">
        <v>3200000</v>
      </c>
    </row>
    <row r="655" spans="1:7" x14ac:dyDescent="0.15">
      <c r="A655" s="66">
        <v>11</v>
      </c>
      <c r="B655" s="67" t="s">
        <v>4745</v>
      </c>
      <c r="C655" s="68" t="s">
        <v>4499</v>
      </c>
      <c r="D655" s="72">
        <v>0</v>
      </c>
      <c r="E655" s="72">
        <v>0</v>
      </c>
      <c r="F655" s="72">
        <v>0</v>
      </c>
      <c r="G655" s="72">
        <v>0</v>
      </c>
    </row>
    <row r="656" spans="1:7" x14ac:dyDescent="0.15">
      <c r="A656" s="70" t="s">
        <v>54</v>
      </c>
      <c r="B656" s="70"/>
      <c r="C656" s="70"/>
      <c r="D656" s="71">
        <v>7200000</v>
      </c>
      <c r="E656" s="71">
        <v>6000000</v>
      </c>
      <c r="F656" s="71">
        <v>15000000</v>
      </c>
      <c r="G656" s="71">
        <v>32000000</v>
      </c>
    </row>
    <row r="657" spans="1:7" x14ac:dyDescent="0.15">
      <c r="A657" s="63">
        <v>49</v>
      </c>
      <c r="B657" s="64" t="s">
        <v>4813</v>
      </c>
      <c r="C657" s="65" t="s">
        <v>4562</v>
      </c>
      <c r="D657" s="65"/>
      <c r="E657" s="65"/>
      <c r="F657" s="65"/>
      <c r="G657" s="65"/>
    </row>
    <row r="658" spans="1:7" x14ac:dyDescent="0.15">
      <c r="A658" s="66">
        <v>1</v>
      </c>
      <c r="B658" s="67" t="s">
        <v>4703</v>
      </c>
      <c r="C658" s="68" t="s">
        <v>4458</v>
      </c>
      <c r="D658" s="69">
        <v>9338000</v>
      </c>
      <c r="E658" s="69">
        <v>3051000</v>
      </c>
      <c r="F658" s="69">
        <v>8000000</v>
      </c>
      <c r="G658" s="69">
        <v>7700000</v>
      </c>
    </row>
    <row r="659" spans="1:7" x14ac:dyDescent="0.15">
      <c r="A659" s="66">
        <v>2</v>
      </c>
      <c r="B659" s="67" t="s">
        <v>4718</v>
      </c>
      <c r="C659" s="68" t="s">
        <v>4473</v>
      </c>
      <c r="D659" s="69">
        <v>1811668</v>
      </c>
      <c r="E659" s="69">
        <v>882134</v>
      </c>
      <c r="F659" s="69">
        <v>2500000</v>
      </c>
      <c r="G659" s="69">
        <v>2000000</v>
      </c>
    </row>
    <row r="660" spans="1:7" x14ac:dyDescent="0.15">
      <c r="A660" s="66">
        <v>3</v>
      </c>
      <c r="B660" s="67" t="s">
        <v>4704</v>
      </c>
      <c r="C660" s="68" t="s">
        <v>4459</v>
      </c>
      <c r="D660" s="69">
        <v>855668</v>
      </c>
      <c r="E660" s="69">
        <v>546574</v>
      </c>
      <c r="F660" s="69">
        <v>1000000</v>
      </c>
      <c r="G660" s="69">
        <v>1000000</v>
      </c>
    </row>
    <row r="661" spans="1:7" x14ac:dyDescent="0.15">
      <c r="A661" s="66">
        <v>4</v>
      </c>
      <c r="B661" s="67" t="s">
        <v>4706</v>
      </c>
      <c r="C661" s="68" t="s">
        <v>4461</v>
      </c>
      <c r="D661" s="69">
        <v>646832</v>
      </c>
      <c r="E661" s="69">
        <v>171899.6</v>
      </c>
      <c r="F661" s="69">
        <v>200000</v>
      </c>
      <c r="G661" s="69">
        <v>3000000</v>
      </c>
    </row>
    <row r="662" spans="1:7" x14ac:dyDescent="0.15">
      <c r="A662" s="66">
        <v>5</v>
      </c>
      <c r="B662" s="67" t="s">
        <v>4709</v>
      </c>
      <c r="C662" s="68" t="s">
        <v>4464</v>
      </c>
      <c r="D662" s="69">
        <v>880233</v>
      </c>
      <c r="E662" s="69">
        <v>549989.9</v>
      </c>
      <c r="F662" s="69">
        <v>1000000</v>
      </c>
      <c r="G662" s="69">
        <v>1000000</v>
      </c>
    </row>
    <row r="663" spans="1:7" x14ac:dyDescent="0.15">
      <c r="A663" s="66">
        <v>6</v>
      </c>
      <c r="B663" s="67" t="s">
        <v>4710</v>
      </c>
      <c r="C663" s="68" t="s">
        <v>4465</v>
      </c>
      <c r="D663" s="69">
        <v>941500</v>
      </c>
      <c r="E663" s="69">
        <v>1470249.9</v>
      </c>
      <c r="F663" s="69">
        <v>3000000</v>
      </c>
      <c r="G663" s="69">
        <v>4000000</v>
      </c>
    </row>
    <row r="664" spans="1:7" x14ac:dyDescent="0.15">
      <c r="A664" s="66">
        <v>7</v>
      </c>
      <c r="B664" s="67" t="s">
        <v>4721</v>
      </c>
      <c r="C664" s="68" t="s">
        <v>4476</v>
      </c>
      <c r="D664" s="69">
        <v>955400</v>
      </c>
      <c r="E664" s="69">
        <v>1046600</v>
      </c>
      <c r="F664" s="69">
        <v>3000000</v>
      </c>
      <c r="G664" s="69">
        <v>3000000</v>
      </c>
    </row>
    <row r="665" spans="1:7" x14ac:dyDescent="0.15">
      <c r="A665" s="66">
        <v>8</v>
      </c>
      <c r="B665" s="67" t="s">
        <v>4725</v>
      </c>
      <c r="C665" s="68" t="s">
        <v>4480</v>
      </c>
      <c r="D665" s="69">
        <v>1828701</v>
      </c>
      <c r="E665" s="69">
        <v>1251242.3</v>
      </c>
      <c r="F665" s="69">
        <v>3500000</v>
      </c>
      <c r="G665" s="69">
        <v>6000000</v>
      </c>
    </row>
    <row r="666" spans="1:7" x14ac:dyDescent="0.15">
      <c r="A666" s="66">
        <v>9</v>
      </c>
      <c r="B666" s="67" t="s">
        <v>4728</v>
      </c>
      <c r="C666" s="68" t="s">
        <v>4483</v>
      </c>
      <c r="D666" s="72">
        <v>0</v>
      </c>
      <c r="E666" s="72">
        <v>0</v>
      </c>
      <c r="F666" s="72">
        <v>0</v>
      </c>
      <c r="G666" s="69">
        <v>3000000</v>
      </c>
    </row>
    <row r="667" spans="1:7" x14ac:dyDescent="0.15">
      <c r="A667" s="66">
        <v>10</v>
      </c>
      <c r="B667" s="67" t="s">
        <v>4714</v>
      </c>
      <c r="C667" s="68" t="s">
        <v>4469</v>
      </c>
      <c r="D667" s="69">
        <v>929033</v>
      </c>
      <c r="E667" s="69">
        <v>630310.30000000005</v>
      </c>
      <c r="F667" s="69">
        <v>1000000</v>
      </c>
      <c r="G667" s="69">
        <v>1000000</v>
      </c>
    </row>
    <row r="668" spans="1:7" x14ac:dyDescent="0.15">
      <c r="A668" s="66">
        <v>11</v>
      </c>
      <c r="B668" s="67" t="s">
        <v>4716</v>
      </c>
      <c r="C668" s="68" t="s">
        <v>4471</v>
      </c>
      <c r="D668" s="69">
        <v>941365</v>
      </c>
      <c r="E668" s="72">
        <v>0</v>
      </c>
      <c r="F668" s="69">
        <v>800000</v>
      </c>
      <c r="G668" s="69">
        <v>800000</v>
      </c>
    </row>
    <row r="669" spans="1:7" x14ac:dyDescent="0.15">
      <c r="A669" s="66">
        <v>12</v>
      </c>
      <c r="B669" s="67" t="s">
        <v>4814</v>
      </c>
      <c r="C669" s="68" t="s">
        <v>4563</v>
      </c>
      <c r="D669" s="72">
        <v>0</v>
      </c>
      <c r="E669" s="72">
        <v>0</v>
      </c>
      <c r="F669" s="72">
        <v>0</v>
      </c>
      <c r="G669" s="69">
        <v>2000000</v>
      </c>
    </row>
    <row r="670" spans="1:7" x14ac:dyDescent="0.15">
      <c r="A670" s="66">
        <v>13</v>
      </c>
      <c r="B670" s="67" t="s">
        <v>4807</v>
      </c>
      <c r="C670" s="68" t="s">
        <v>4556</v>
      </c>
      <c r="D670" s="72">
        <v>0</v>
      </c>
      <c r="E670" s="72">
        <v>0</v>
      </c>
      <c r="F670" s="72">
        <v>0</v>
      </c>
      <c r="G670" s="69">
        <v>2000000</v>
      </c>
    </row>
    <row r="671" spans="1:7" x14ac:dyDescent="0.15">
      <c r="A671" s="66">
        <v>14</v>
      </c>
      <c r="B671" s="67" t="s">
        <v>4789</v>
      </c>
      <c r="C671" s="68" t="s">
        <v>4539</v>
      </c>
      <c r="D671" s="72">
        <v>0</v>
      </c>
      <c r="E671" s="72">
        <v>0</v>
      </c>
      <c r="F671" s="72">
        <v>0</v>
      </c>
      <c r="G671" s="69">
        <v>500000</v>
      </c>
    </row>
    <row r="672" spans="1:7" ht="21" x14ac:dyDescent="0.15">
      <c r="A672" s="66">
        <v>15</v>
      </c>
      <c r="B672" s="67" t="s">
        <v>4804</v>
      </c>
      <c r="C672" s="68" t="s">
        <v>4553</v>
      </c>
      <c r="D672" s="72">
        <v>0</v>
      </c>
      <c r="E672" s="72">
        <v>0</v>
      </c>
      <c r="F672" s="72">
        <v>0</v>
      </c>
      <c r="G672" s="69">
        <v>4000000</v>
      </c>
    </row>
    <row r="673" spans="1:7" x14ac:dyDescent="0.15">
      <c r="A673" s="70" t="s">
        <v>54</v>
      </c>
      <c r="B673" s="70"/>
      <c r="C673" s="70"/>
      <c r="D673" s="71">
        <v>19128400</v>
      </c>
      <c r="E673" s="71">
        <v>9600000</v>
      </c>
      <c r="F673" s="71">
        <v>24000000</v>
      </c>
      <c r="G673" s="71">
        <v>41000000</v>
      </c>
    </row>
    <row r="674" spans="1:7" ht="21" x14ac:dyDescent="0.15">
      <c r="A674" s="63">
        <v>50</v>
      </c>
      <c r="B674" s="64" t="s">
        <v>4815</v>
      </c>
      <c r="C674" s="65" t="s">
        <v>4564</v>
      </c>
      <c r="D674" s="65"/>
      <c r="E674" s="65"/>
      <c r="F674" s="65"/>
      <c r="G674" s="65"/>
    </row>
    <row r="675" spans="1:7" x14ac:dyDescent="0.15">
      <c r="A675" s="66">
        <v>1</v>
      </c>
      <c r="B675" s="67" t="s">
        <v>4703</v>
      </c>
      <c r="C675" s="68" t="s">
        <v>4458</v>
      </c>
      <c r="D675" s="69">
        <v>3280000</v>
      </c>
      <c r="E675" s="69">
        <v>3740000</v>
      </c>
      <c r="F675" s="69">
        <v>7500000</v>
      </c>
      <c r="G675" s="69">
        <v>7500000</v>
      </c>
    </row>
    <row r="676" spans="1:7" x14ac:dyDescent="0.15">
      <c r="A676" s="66">
        <v>2</v>
      </c>
      <c r="B676" s="67" t="s">
        <v>4718</v>
      </c>
      <c r="C676" s="68" t="s">
        <v>4473</v>
      </c>
      <c r="D676" s="69">
        <v>480000</v>
      </c>
      <c r="E676" s="69">
        <v>580000</v>
      </c>
      <c r="F676" s="69">
        <v>1400000</v>
      </c>
      <c r="G676" s="69">
        <v>1400000</v>
      </c>
    </row>
    <row r="677" spans="1:7" x14ac:dyDescent="0.15">
      <c r="A677" s="66">
        <v>3</v>
      </c>
      <c r="B677" s="67" t="s">
        <v>4706</v>
      </c>
      <c r="C677" s="68" t="s">
        <v>4461</v>
      </c>
      <c r="D677" s="69">
        <v>360000</v>
      </c>
      <c r="E677" s="69">
        <v>450000</v>
      </c>
      <c r="F677" s="69">
        <v>1500000</v>
      </c>
      <c r="G677" s="69">
        <v>1500000</v>
      </c>
    </row>
    <row r="678" spans="1:7" x14ac:dyDescent="0.15">
      <c r="A678" s="66">
        <v>4</v>
      </c>
      <c r="B678" s="67" t="s">
        <v>4709</v>
      </c>
      <c r="C678" s="68" t="s">
        <v>4464</v>
      </c>
      <c r="D678" s="69">
        <v>400000</v>
      </c>
      <c r="E678" s="69">
        <v>500000</v>
      </c>
      <c r="F678" s="69">
        <v>1000000</v>
      </c>
      <c r="G678" s="69">
        <v>1000000</v>
      </c>
    </row>
    <row r="679" spans="1:7" x14ac:dyDescent="0.15">
      <c r="A679" s="66">
        <v>5</v>
      </c>
      <c r="B679" s="67" t="s">
        <v>4710</v>
      </c>
      <c r="C679" s="68" t="s">
        <v>4465</v>
      </c>
      <c r="D679" s="69">
        <v>600000</v>
      </c>
      <c r="E679" s="69">
        <v>750000</v>
      </c>
      <c r="F679" s="69">
        <v>1250000</v>
      </c>
      <c r="G679" s="69">
        <v>1250000</v>
      </c>
    </row>
    <row r="680" spans="1:7" x14ac:dyDescent="0.15">
      <c r="A680" s="66">
        <v>6</v>
      </c>
      <c r="B680" s="67" t="s">
        <v>4721</v>
      </c>
      <c r="C680" s="68" t="s">
        <v>4476</v>
      </c>
      <c r="D680" s="69">
        <v>360000</v>
      </c>
      <c r="E680" s="69">
        <v>430000</v>
      </c>
      <c r="F680" s="69">
        <v>1100000</v>
      </c>
      <c r="G680" s="69">
        <v>1100000</v>
      </c>
    </row>
    <row r="681" spans="1:7" x14ac:dyDescent="0.15">
      <c r="A681" s="66">
        <v>7</v>
      </c>
      <c r="B681" s="67" t="s">
        <v>4725</v>
      </c>
      <c r="C681" s="68" t="s">
        <v>4480</v>
      </c>
      <c r="D681" s="72">
        <v>0</v>
      </c>
      <c r="E681" s="69">
        <v>400000</v>
      </c>
      <c r="F681" s="69">
        <v>2600000</v>
      </c>
      <c r="G681" s="69">
        <v>2600000</v>
      </c>
    </row>
    <row r="682" spans="1:7" x14ac:dyDescent="0.15">
      <c r="A682" s="66">
        <v>8</v>
      </c>
      <c r="B682" s="67" t="s">
        <v>4714</v>
      </c>
      <c r="C682" s="68" t="s">
        <v>4469</v>
      </c>
      <c r="D682" s="69">
        <v>240000</v>
      </c>
      <c r="E682" s="69">
        <v>300000</v>
      </c>
      <c r="F682" s="69">
        <v>800000</v>
      </c>
      <c r="G682" s="69">
        <v>800000</v>
      </c>
    </row>
    <row r="683" spans="1:7" x14ac:dyDescent="0.15">
      <c r="A683" s="66">
        <v>9</v>
      </c>
      <c r="B683" s="67" t="s">
        <v>4715</v>
      </c>
      <c r="C683" s="68" t="s">
        <v>4470</v>
      </c>
      <c r="D683" s="72">
        <v>0</v>
      </c>
      <c r="E683" s="72">
        <v>0</v>
      </c>
      <c r="F683" s="69">
        <v>500000</v>
      </c>
      <c r="G683" s="69">
        <v>500000</v>
      </c>
    </row>
    <row r="684" spans="1:7" x14ac:dyDescent="0.15">
      <c r="A684" s="66">
        <v>10</v>
      </c>
      <c r="B684" s="67" t="s">
        <v>4716</v>
      </c>
      <c r="C684" s="68" t="s">
        <v>4471</v>
      </c>
      <c r="D684" s="69">
        <v>280000</v>
      </c>
      <c r="E684" s="69">
        <v>350000</v>
      </c>
      <c r="F684" s="69">
        <v>875000</v>
      </c>
      <c r="G684" s="69">
        <v>875000</v>
      </c>
    </row>
    <row r="685" spans="1:7" x14ac:dyDescent="0.15">
      <c r="A685" s="66">
        <v>11</v>
      </c>
      <c r="B685" s="67" t="s">
        <v>4789</v>
      </c>
      <c r="C685" s="68" t="s">
        <v>4539</v>
      </c>
      <c r="D685" s="72">
        <v>0</v>
      </c>
      <c r="E685" s="72">
        <v>0</v>
      </c>
      <c r="F685" s="72">
        <v>0</v>
      </c>
      <c r="G685" s="72">
        <v>0</v>
      </c>
    </row>
    <row r="686" spans="1:7" x14ac:dyDescent="0.15">
      <c r="A686" s="66">
        <v>12</v>
      </c>
      <c r="B686" s="67" t="s">
        <v>4816</v>
      </c>
      <c r="C686" s="68" t="s">
        <v>4565</v>
      </c>
      <c r="D686" s="72">
        <v>0</v>
      </c>
      <c r="E686" s="72">
        <v>0</v>
      </c>
      <c r="F686" s="72">
        <v>0</v>
      </c>
      <c r="G686" s="69">
        <v>8800000</v>
      </c>
    </row>
    <row r="687" spans="1:7" x14ac:dyDescent="0.15">
      <c r="A687" s="66">
        <v>13</v>
      </c>
      <c r="B687" s="67" t="s">
        <v>4734</v>
      </c>
      <c r="C687" s="68" t="s">
        <v>4489</v>
      </c>
      <c r="D687" s="72">
        <v>0</v>
      </c>
      <c r="E687" s="72">
        <v>0</v>
      </c>
      <c r="F687" s="72">
        <v>0</v>
      </c>
      <c r="G687" s="69">
        <v>200000</v>
      </c>
    </row>
    <row r="688" spans="1:7" x14ac:dyDescent="0.15">
      <c r="A688" s="70" t="s">
        <v>54</v>
      </c>
      <c r="B688" s="70"/>
      <c r="C688" s="70"/>
      <c r="D688" s="71">
        <v>6000000</v>
      </c>
      <c r="E688" s="71">
        <v>7500000</v>
      </c>
      <c r="F688" s="71">
        <v>18525000</v>
      </c>
      <c r="G688" s="71">
        <v>27525000</v>
      </c>
    </row>
    <row r="689" spans="1:7" ht="21" x14ac:dyDescent="0.15">
      <c r="A689" s="63">
        <v>51</v>
      </c>
      <c r="B689" s="64" t="s">
        <v>4817</v>
      </c>
      <c r="C689" s="65" t="s">
        <v>4566</v>
      </c>
      <c r="D689" s="65"/>
      <c r="E689" s="65"/>
      <c r="F689" s="65"/>
      <c r="G689" s="65"/>
    </row>
    <row r="690" spans="1:7" x14ac:dyDescent="0.15">
      <c r="A690" s="66">
        <v>1</v>
      </c>
      <c r="B690" s="67" t="s">
        <v>4703</v>
      </c>
      <c r="C690" s="68" t="s">
        <v>4458</v>
      </c>
      <c r="D690" s="69">
        <v>400000</v>
      </c>
      <c r="E690" s="69">
        <v>500000</v>
      </c>
      <c r="F690" s="69">
        <v>1246000</v>
      </c>
      <c r="G690" s="69">
        <v>1246000</v>
      </c>
    </row>
    <row r="691" spans="1:7" x14ac:dyDescent="0.15">
      <c r="A691" s="66">
        <v>2</v>
      </c>
      <c r="B691" s="67" t="s">
        <v>4718</v>
      </c>
      <c r="C691" s="68" t="s">
        <v>4473</v>
      </c>
      <c r="D691" s="69">
        <v>240000</v>
      </c>
      <c r="E691" s="69">
        <v>300000</v>
      </c>
      <c r="F691" s="69">
        <v>500000</v>
      </c>
      <c r="G691" s="69">
        <v>500000</v>
      </c>
    </row>
    <row r="692" spans="1:7" x14ac:dyDescent="0.15">
      <c r="A692" s="66">
        <v>3</v>
      </c>
      <c r="B692" s="67" t="s">
        <v>4704</v>
      </c>
      <c r="C692" s="68" t="s">
        <v>4459</v>
      </c>
      <c r="D692" s="69">
        <v>200000</v>
      </c>
      <c r="E692" s="69">
        <v>200000</v>
      </c>
      <c r="F692" s="69">
        <v>200000</v>
      </c>
      <c r="G692" s="69">
        <v>200000</v>
      </c>
    </row>
    <row r="693" spans="1:7" x14ac:dyDescent="0.15">
      <c r="A693" s="66">
        <v>4</v>
      </c>
      <c r="B693" s="67" t="s">
        <v>4706</v>
      </c>
      <c r="C693" s="68" t="s">
        <v>4461</v>
      </c>
      <c r="D693" s="69">
        <v>200000</v>
      </c>
      <c r="E693" s="69">
        <v>200000</v>
      </c>
      <c r="F693" s="69">
        <v>200000</v>
      </c>
      <c r="G693" s="69">
        <v>200000</v>
      </c>
    </row>
    <row r="694" spans="1:7" x14ac:dyDescent="0.15">
      <c r="A694" s="66">
        <v>5</v>
      </c>
      <c r="B694" s="67" t="s">
        <v>4721</v>
      </c>
      <c r="C694" s="68" t="s">
        <v>4476</v>
      </c>
      <c r="D694" s="69">
        <v>200000</v>
      </c>
      <c r="E694" s="69">
        <v>250000</v>
      </c>
      <c r="F694" s="69">
        <v>800000</v>
      </c>
      <c r="G694" s="69">
        <v>800000</v>
      </c>
    </row>
    <row r="695" spans="1:7" x14ac:dyDescent="0.15">
      <c r="A695" s="66">
        <v>6</v>
      </c>
      <c r="B695" s="67" t="s">
        <v>4725</v>
      </c>
      <c r="C695" s="68" t="s">
        <v>4480</v>
      </c>
      <c r="D695" s="72">
        <v>0</v>
      </c>
      <c r="E695" s="69">
        <v>250000</v>
      </c>
      <c r="F695" s="69">
        <v>1400000</v>
      </c>
      <c r="G695" s="69">
        <v>1400000</v>
      </c>
    </row>
    <row r="696" spans="1:7" x14ac:dyDescent="0.15">
      <c r="A696" s="66">
        <v>7</v>
      </c>
      <c r="B696" s="67" t="s">
        <v>4716</v>
      </c>
      <c r="C696" s="68" t="s">
        <v>4471</v>
      </c>
      <c r="D696" s="69">
        <v>200000</v>
      </c>
      <c r="E696" s="69">
        <v>100000</v>
      </c>
      <c r="F696" s="69">
        <v>100000</v>
      </c>
      <c r="G696" s="69">
        <v>100000</v>
      </c>
    </row>
    <row r="697" spans="1:7" x14ac:dyDescent="0.15">
      <c r="A697" s="70" t="s">
        <v>54</v>
      </c>
      <c r="B697" s="70"/>
      <c r="C697" s="70"/>
      <c r="D697" s="71">
        <v>1440000</v>
      </c>
      <c r="E697" s="71">
        <v>1800000</v>
      </c>
      <c r="F697" s="71">
        <v>4446000</v>
      </c>
      <c r="G697" s="71">
        <v>4446000</v>
      </c>
    </row>
    <row r="698" spans="1:7" x14ac:dyDescent="0.15">
      <c r="A698" s="63">
        <v>53</v>
      </c>
      <c r="B698" s="64" t="s">
        <v>4819</v>
      </c>
      <c r="C698" s="65" t="s">
        <v>4567</v>
      </c>
      <c r="D698" s="65"/>
      <c r="E698" s="65"/>
      <c r="F698" s="65"/>
      <c r="G698" s="65"/>
    </row>
    <row r="699" spans="1:7" x14ac:dyDescent="0.15">
      <c r="A699" s="66">
        <v>1</v>
      </c>
      <c r="B699" s="67" t="s">
        <v>4796</v>
      </c>
      <c r="C699" s="68" t="s">
        <v>4546</v>
      </c>
      <c r="D699" s="69">
        <v>56000</v>
      </c>
      <c r="E699" s="69">
        <v>34210</v>
      </c>
      <c r="F699" s="69">
        <v>130000</v>
      </c>
      <c r="G699" s="69">
        <v>130000</v>
      </c>
    </row>
    <row r="700" spans="1:7" x14ac:dyDescent="0.15">
      <c r="A700" s="66">
        <v>2</v>
      </c>
      <c r="B700" s="67" t="s">
        <v>4703</v>
      </c>
      <c r="C700" s="68" t="s">
        <v>4458</v>
      </c>
      <c r="D700" s="69">
        <v>56000</v>
      </c>
      <c r="E700" s="69">
        <v>50220</v>
      </c>
      <c r="F700" s="69">
        <v>130000</v>
      </c>
      <c r="G700" s="69">
        <v>190000</v>
      </c>
    </row>
    <row r="701" spans="1:7" x14ac:dyDescent="0.15">
      <c r="A701" s="66">
        <v>3</v>
      </c>
      <c r="B701" s="67" t="s">
        <v>4718</v>
      </c>
      <c r="C701" s="68" t="s">
        <v>4473</v>
      </c>
      <c r="D701" s="69">
        <v>20000</v>
      </c>
      <c r="E701" s="69">
        <v>13160</v>
      </c>
      <c r="F701" s="69">
        <v>50000</v>
      </c>
      <c r="G701" s="69">
        <v>50000</v>
      </c>
    </row>
    <row r="702" spans="1:7" x14ac:dyDescent="0.15">
      <c r="A702" s="66">
        <v>4</v>
      </c>
      <c r="B702" s="67" t="s">
        <v>4704</v>
      </c>
      <c r="C702" s="68" t="s">
        <v>4459</v>
      </c>
      <c r="D702" s="69">
        <v>20000</v>
      </c>
      <c r="E702" s="69">
        <v>13160</v>
      </c>
      <c r="F702" s="69">
        <v>50000</v>
      </c>
      <c r="G702" s="69">
        <v>50000</v>
      </c>
    </row>
    <row r="703" spans="1:7" x14ac:dyDescent="0.15">
      <c r="A703" s="66">
        <v>5</v>
      </c>
      <c r="B703" s="67" t="s">
        <v>4706</v>
      </c>
      <c r="C703" s="68" t="s">
        <v>4461</v>
      </c>
      <c r="D703" s="69">
        <v>20000</v>
      </c>
      <c r="E703" s="69">
        <v>13160</v>
      </c>
      <c r="F703" s="69">
        <v>50000</v>
      </c>
      <c r="G703" s="69">
        <v>50000</v>
      </c>
    </row>
    <row r="704" spans="1:7" x14ac:dyDescent="0.15">
      <c r="A704" s="66">
        <v>6</v>
      </c>
      <c r="B704" s="67" t="s">
        <v>4709</v>
      </c>
      <c r="C704" s="68" t="s">
        <v>4464</v>
      </c>
      <c r="D704" s="69">
        <v>4000</v>
      </c>
      <c r="E704" s="69">
        <v>2630</v>
      </c>
      <c r="F704" s="69">
        <v>10000</v>
      </c>
      <c r="G704" s="69">
        <v>10000</v>
      </c>
    </row>
    <row r="705" spans="1:7" x14ac:dyDescent="0.15">
      <c r="A705" s="66">
        <v>7</v>
      </c>
      <c r="B705" s="67" t="s">
        <v>4710</v>
      </c>
      <c r="C705" s="68" t="s">
        <v>4465</v>
      </c>
      <c r="D705" s="69">
        <v>12000</v>
      </c>
      <c r="E705" s="69">
        <v>10300</v>
      </c>
      <c r="F705" s="69">
        <v>40000</v>
      </c>
      <c r="G705" s="69">
        <v>40000</v>
      </c>
    </row>
    <row r="706" spans="1:7" x14ac:dyDescent="0.15">
      <c r="A706" s="66">
        <v>8</v>
      </c>
      <c r="B706" s="67" t="s">
        <v>4721</v>
      </c>
      <c r="C706" s="68" t="s">
        <v>4476</v>
      </c>
      <c r="D706" s="69">
        <v>22000</v>
      </c>
      <c r="E706" s="69">
        <v>52632</v>
      </c>
      <c r="F706" s="69">
        <v>200000</v>
      </c>
      <c r="G706" s="69">
        <v>200000</v>
      </c>
    </row>
    <row r="707" spans="1:7" x14ac:dyDescent="0.15">
      <c r="A707" s="66">
        <v>9</v>
      </c>
      <c r="B707" s="67" t="s">
        <v>4725</v>
      </c>
      <c r="C707" s="68" t="s">
        <v>4480</v>
      </c>
      <c r="D707" s="69">
        <v>90000</v>
      </c>
      <c r="E707" s="69">
        <v>13160</v>
      </c>
      <c r="F707" s="69">
        <v>50000</v>
      </c>
      <c r="G707" s="69">
        <v>50000</v>
      </c>
    </row>
    <row r="708" spans="1:7" x14ac:dyDescent="0.15">
      <c r="A708" s="66">
        <v>10</v>
      </c>
      <c r="B708" s="67" t="s">
        <v>4714</v>
      </c>
      <c r="C708" s="68" t="s">
        <v>4469</v>
      </c>
      <c r="D708" s="69">
        <v>20000</v>
      </c>
      <c r="E708" s="69">
        <v>13160</v>
      </c>
      <c r="F708" s="69">
        <v>50000</v>
      </c>
      <c r="G708" s="69">
        <v>50000</v>
      </c>
    </row>
    <row r="709" spans="1:7" x14ac:dyDescent="0.15">
      <c r="A709" s="66">
        <v>11</v>
      </c>
      <c r="B709" s="67" t="s">
        <v>4716</v>
      </c>
      <c r="C709" s="68" t="s">
        <v>4471</v>
      </c>
      <c r="D709" s="69">
        <v>56000</v>
      </c>
      <c r="E709" s="69">
        <v>34210</v>
      </c>
      <c r="F709" s="69">
        <v>130000</v>
      </c>
      <c r="G709" s="69">
        <v>130000</v>
      </c>
    </row>
    <row r="710" spans="1:7" x14ac:dyDescent="0.15">
      <c r="A710" s="66">
        <v>12</v>
      </c>
      <c r="B710" s="67" t="s">
        <v>4745</v>
      </c>
      <c r="C710" s="68" t="s">
        <v>4499</v>
      </c>
      <c r="D710" s="69">
        <v>24000</v>
      </c>
      <c r="E710" s="72">
        <v>0</v>
      </c>
      <c r="F710" s="69">
        <v>60000</v>
      </c>
      <c r="G710" s="72">
        <v>0</v>
      </c>
    </row>
    <row r="711" spans="1:7" x14ac:dyDescent="0.15">
      <c r="A711" s="70" t="s">
        <v>54</v>
      </c>
      <c r="B711" s="70"/>
      <c r="C711" s="70"/>
      <c r="D711" s="71">
        <v>400000</v>
      </c>
      <c r="E711" s="71">
        <v>250002</v>
      </c>
      <c r="F711" s="71">
        <v>950000</v>
      </c>
      <c r="G711" s="71">
        <v>950000</v>
      </c>
    </row>
    <row r="712" spans="1:7" x14ac:dyDescent="0.15">
      <c r="A712" s="63">
        <v>54</v>
      </c>
      <c r="B712" s="64" t="s">
        <v>4820</v>
      </c>
      <c r="C712" s="65" t="s">
        <v>4568</v>
      </c>
      <c r="D712" s="65"/>
      <c r="E712" s="65"/>
      <c r="F712" s="65"/>
      <c r="G712" s="65"/>
    </row>
    <row r="713" spans="1:7" x14ac:dyDescent="0.15">
      <c r="A713" s="66">
        <v>1</v>
      </c>
      <c r="B713" s="67" t="s">
        <v>4703</v>
      </c>
      <c r="C713" s="68" t="s">
        <v>4458</v>
      </c>
      <c r="D713" s="69">
        <v>1175000</v>
      </c>
      <c r="E713" s="69">
        <v>800000</v>
      </c>
      <c r="F713" s="69">
        <v>1956250</v>
      </c>
      <c r="G713" s="69">
        <v>1956250</v>
      </c>
    </row>
    <row r="714" spans="1:7" x14ac:dyDescent="0.15">
      <c r="A714" s="66">
        <v>2</v>
      </c>
      <c r="B714" s="67" t="s">
        <v>4718</v>
      </c>
      <c r="C714" s="68" t="s">
        <v>4473</v>
      </c>
      <c r="D714" s="69">
        <v>30000</v>
      </c>
      <c r="E714" s="69">
        <v>250000</v>
      </c>
      <c r="F714" s="69">
        <v>300000</v>
      </c>
      <c r="G714" s="69">
        <v>300000</v>
      </c>
    </row>
    <row r="715" spans="1:7" x14ac:dyDescent="0.15">
      <c r="A715" s="66">
        <v>3</v>
      </c>
      <c r="B715" s="67" t="s">
        <v>4704</v>
      </c>
      <c r="C715" s="68" t="s">
        <v>4459</v>
      </c>
      <c r="D715" s="72">
        <v>0</v>
      </c>
      <c r="E715" s="72">
        <v>0</v>
      </c>
      <c r="F715" s="69">
        <v>100000</v>
      </c>
      <c r="G715" s="69">
        <v>100000</v>
      </c>
    </row>
    <row r="716" spans="1:7" x14ac:dyDescent="0.15">
      <c r="A716" s="66">
        <v>4</v>
      </c>
      <c r="B716" s="67" t="s">
        <v>4706</v>
      </c>
      <c r="C716" s="68" t="s">
        <v>4461</v>
      </c>
      <c r="D716" s="69">
        <v>200000</v>
      </c>
      <c r="E716" s="69">
        <v>150000</v>
      </c>
      <c r="F716" s="69">
        <v>275000</v>
      </c>
      <c r="G716" s="69">
        <v>275000</v>
      </c>
    </row>
    <row r="717" spans="1:7" x14ac:dyDescent="0.15">
      <c r="A717" s="66">
        <v>5</v>
      </c>
      <c r="B717" s="67" t="s">
        <v>4709</v>
      </c>
      <c r="C717" s="68" t="s">
        <v>4464</v>
      </c>
      <c r="D717" s="72">
        <v>0</v>
      </c>
      <c r="E717" s="72">
        <v>0</v>
      </c>
      <c r="F717" s="69">
        <v>100000</v>
      </c>
      <c r="G717" s="69">
        <v>100000</v>
      </c>
    </row>
    <row r="718" spans="1:7" x14ac:dyDescent="0.15">
      <c r="A718" s="66">
        <v>6</v>
      </c>
      <c r="B718" s="67" t="s">
        <v>4710</v>
      </c>
      <c r="C718" s="68" t="s">
        <v>4465</v>
      </c>
      <c r="D718" s="69">
        <v>330000</v>
      </c>
      <c r="E718" s="69">
        <v>200000</v>
      </c>
      <c r="F718" s="69">
        <v>300000</v>
      </c>
      <c r="G718" s="69">
        <v>300000</v>
      </c>
    </row>
    <row r="719" spans="1:7" x14ac:dyDescent="0.15">
      <c r="A719" s="66">
        <v>7</v>
      </c>
      <c r="B719" s="67" t="s">
        <v>4721</v>
      </c>
      <c r="C719" s="68" t="s">
        <v>4476</v>
      </c>
      <c r="D719" s="69">
        <v>50000</v>
      </c>
      <c r="E719" s="69">
        <v>100000</v>
      </c>
      <c r="F719" s="69">
        <v>100000</v>
      </c>
      <c r="G719" s="69">
        <v>100000</v>
      </c>
    </row>
    <row r="720" spans="1:7" x14ac:dyDescent="0.15">
      <c r="A720" s="66">
        <v>8</v>
      </c>
      <c r="B720" s="67" t="s">
        <v>4725</v>
      </c>
      <c r="C720" s="68" t="s">
        <v>4480</v>
      </c>
      <c r="D720" s="69">
        <v>280000</v>
      </c>
      <c r="E720" s="69">
        <v>200000</v>
      </c>
      <c r="F720" s="69">
        <v>300000</v>
      </c>
      <c r="G720" s="69">
        <v>300000</v>
      </c>
    </row>
    <row r="721" spans="1:7" x14ac:dyDescent="0.15">
      <c r="A721" s="66">
        <v>9</v>
      </c>
      <c r="B721" s="67" t="s">
        <v>4810</v>
      </c>
      <c r="C721" s="68" t="s">
        <v>4559</v>
      </c>
      <c r="D721" s="72">
        <v>0</v>
      </c>
      <c r="E721" s="69">
        <v>950000</v>
      </c>
      <c r="F721" s="72">
        <v>0</v>
      </c>
      <c r="G721" s="69">
        <v>1499750</v>
      </c>
    </row>
    <row r="722" spans="1:7" x14ac:dyDescent="0.15">
      <c r="A722" s="66">
        <v>10</v>
      </c>
      <c r="B722" s="67" t="s">
        <v>4714</v>
      </c>
      <c r="C722" s="68" t="s">
        <v>4469</v>
      </c>
      <c r="D722" s="69">
        <v>110000</v>
      </c>
      <c r="E722" s="69">
        <v>25000</v>
      </c>
      <c r="F722" s="69">
        <v>200000</v>
      </c>
      <c r="G722" s="69">
        <v>200000</v>
      </c>
    </row>
    <row r="723" spans="1:7" x14ac:dyDescent="0.15">
      <c r="A723" s="66">
        <v>11</v>
      </c>
      <c r="B723" s="67" t="s">
        <v>4716</v>
      </c>
      <c r="C723" s="68" t="s">
        <v>4471</v>
      </c>
      <c r="D723" s="69">
        <v>300000</v>
      </c>
      <c r="E723" s="69">
        <v>150000</v>
      </c>
      <c r="F723" s="69">
        <v>1000000</v>
      </c>
      <c r="G723" s="69">
        <v>1000000</v>
      </c>
    </row>
    <row r="724" spans="1:7" x14ac:dyDescent="0.15">
      <c r="A724" s="66">
        <v>12</v>
      </c>
      <c r="B724" s="67" t="s">
        <v>4821</v>
      </c>
      <c r="C724" s="68" t="s">
        <v>4569</v>
      </c>
      <c r="D724" s="72">
        <v>0</v>
      </c>
      <c r="E724" s="72">
        <v>0</v>
      </c>
      <c r="F724" s="72">
        <v>0</v>
      </c>
      <c r="G724" s="69">
        <v>2500000</v>
      </c>
    </row>
    <row r="725" spans="1:7" x14ac:dyDescent="0.15">
      <c r="A725" s="70" t="s">
        <v>54</v>
      </c>
      <c r="B725" s="70"/>
      <c r="C725" s="70"/>
      <c r="D725" s="71">
        <v>2475000</v>
      </c>
      <c r="E725" s="71">
        <v>2825000</v>
      </c>
      <c r="F725" s="71">
        <v>4631250</v>
      </c>
      <c r="G725" s="71">
        <v>8631000</v>
      </c>
    </row>
    <row r="726" spans="1:7" x14ac:dyDescent="0.15">
      <c r="A726" s="63">
        <v>55</v>
      </c>
      <c r="B726" s="64" t="s">
        <v>4822</v>
      </c>
      <c r="C726" s="65" t="s">
        <v>4570</v>
      </c>
      <c r="D726" s="65"/>
      <c r="E726" s="65"/>
      <c r="F726" s="65"/>
      <c r="G726" s="65"/>
    </row>
    <row r="727" spans="1:7" x14ac:dyDescent="0.15">
      <c r="A727" s="66">
        <v>1</v>
      </c>
      <c r="B727" s="67" t="s">
        <v>4703</v>
      </c>
      <c r="C727" s="68" t="s">
        <v>4458</v>
      </c>
      <c r="D727" s="69">
        <v>230000</v>
      </c>
      <c r="E727" s="72">
        <v>0</v>
      </c>
      <c r="F727" s="69">
        <v>1500000</v>
      </c>
      <c r="G727" s="69">
        <v>1500000</v>
      </c>
    </row>
    <row r="728" spans="1:7" x14ac:dyDescent="0.15">
      <c r="A728" s="66">
        <v>2</v>
      </c>
      <c r="B728" s="67" t="s">
        <v>4718</v>
      </c>
      <c r="C728" s="68" t="s">
        <v>4473</v>
      </c>
      <c r="D728" s="69">
        <v>30000</v>
      </c>
      <c r="E728" s="72">
        <v>0</v>
      </c>
      <c r="F728" s="69">
        <v>200000</v>
      </c>
      <c r="G728" s="69">
        <v>200000</v>
      </c>
    </row>
    <row r="729" spans="1:7" x14ac:dyDescent="0.15">
      <c r="A729" s="66">
        <v>3</v>
      </c>
      <c r="B729" s="67" t="s">
        <v>4704</v>
      </c>
      <c r="C729" s="68" t="s">
        <v>4459</v>
      </c>
      <c r="D729" s="69">
        <v>60000</v>
      </c>
      <c r="E729" s="72">
        <v>0</v>
      </c>
      <c r="F729" s="69">
        <v>500000</v>
      </c>
      <c r="G729" s="69">
        <v>500000</v>
      </c>
    </row>
    <row r="730" spans="1:7" x14ac:dyDescent="0.15">
      <c r="A730" s="66">
        <v>4</v>
      </c>
      <c r="B730" s="67" t="s">
        <v>4706</v>
      </c>
      <c r="C730" s="68" t="s">
        <v>4461</v>
      </c>
      <c r="D730" s="69">
        <v>50000</v>
      </c>
      <c r="E730" s="72">
        <v>0</v>
      </c>
      <c r="F730" s="69">
        <v>200000</v>
      </c>
      <c r="G730" s="69">
        <v>200000</v>
      </c>
    </row>
    <row r="731" spans="1:7" x14ac:dyDescent="0.15">
      <c r="A731" s="66">
        <v>5</v>
      </c>
      <c r="B731" s="67" t="s">
        <v>4709</v>
      </c>
      <c r="C731" s="68" t="s">
        <v>4464</v>
      </c>
      <c r="D731" s="69">
        <v>130000</v>
      </c>
      <c r="E731" s="72">
        <v>0</v>
      </c>
      <c r="F731" s="69">
        <v>700000</v>
      </c>
      <c r="G731" s="69">
        <v>700000</v>
      </c>
    </row>
    <row r="732" spans="1:7" x14ac:dyDescent="0.15">
      <c r="A732" s="66">
        <v>6</v>
      </c>
      <c r="B732" s="67" t="s">
        <v>4710</v>
      </c>
      <c r="C732" s="68" t="s">
        <v>4465</v>
      </c>
      <c r="D732" s="69">
        <v>170000</v>
      </c>
      <c r="E732" s="72">
        <v>0</v>
      </c>
      <c r="F732" s="69">
        <v>1100000</v>
      </c>
      <c r="G732" s="69">
        <v>1100000</v>
      </c>
    </row>
    <row r="733" spans="1:7" x14ac:dyDescent="0.15">
      <c r="A733" s="66">
        <v>7</v>
      </c>
      <c r="B733" s="67" t="s">
        <v>4721</v>
      </c>
      <c r="C733" s="68" t="s">
        <v>4476</v>
      </c>
      <c r="D733" s="69">
        <v>160000</v>
      </c>
      <c r="E733" s="72">
        <v>0</v>
      </c>
      <c r="F733" s="69">
        <v>700000</v>
      </c>
      <c r="G733" s="69">
        <v>700000</v>
      </c>
    </row>
    <row r="734" spans="1:7" x14ac:dyDescent="0.15">
      <c r="A734" s="66">
        <v>8</v>
      </c>
      <c r="B734" s="67" t="s">
        <v>4725</v>
      </c>
      <c r="C734" s="68" t="s">
        <v>4480</v>
      </c>
      <c r="D734" s="69">
        <v>240000</v>
      </c>
      <c r="E734" s="72">
        <v>0</v>
      </c>
      <c r="F734" s="69">
        <v>1500000</v>
      </c>
      <c r="G734" s="69">
        <v>1500000</v>
      </c>
    </row>
    <row r="735" spans="1:7" x14ac:dyDescent="0.15">
      <c r="A735" s="66">
        <v>9</v>
      </c>
      <c r="B735" s="67" t="s">
        <v>4714</v>
      </c>
      <c r="C735" s="68" t="s">
        <v>4469</v>
      </c>
      <c r="D735" s="69">
        <v>80000</v>
      </c>
      <c r="E735" s="72">
        <v>0</v>
      </c>
      <c r="F735" s="69">
        <v>500000</v>
      </c>
      <c r="G735" s="69">
        <v>500000</v>
      </c>
    </row>
    <row r="736" spans="1:7" x14ac:dyDescent="0.15">
      <c r="A736" s="66">
        <v>10</v>
      </c>
      <c r="B736" s="67" t="s">
        <v>4716</v>
      </c>
      <c r="C736" s="68" t="s">
        <v>4471</v>
      </c>
      <c r="D736" s="69">
        <v>350000</v>
      </c>
      <c r="E736" s="72">
        <v>0</v>
      </c>
      <c r="F736" s="69">
        <v>1650000</v>
      </c>
      <c r="G736" s="69">
        <v>1650000</v>
      </c>
    </row>
    <row r="737" spans="1:7" x14ac:dyDescent="0.15">
      <c r="A737" s="70" t="s">
        <v>54</v>
      </c>
      <c r="B737" s="70"/>
      <c r="C737" s="70"/>
      <c r="D737" s="71">
        <v>1500000</v>
      </c>
      <c r="E737" s="73">
        <v>0</v>
      </c>
      <c r="F737" s="71">
        <v>8550000</v>
      </c>
      <c r="G737" s="71">
        <v>8550000</v>
      </c>
    </row>
    <row r="738" spans="1:7" x14ac:dyDescent="0.15">
      <c r="A738" s="63">
        <v>56</v>
      </c>
      <c r="B738" s="64" t="s">
        <v>4823</v>
      </c>
      <c r="C738" s="65" t="s">
        <v>4571</v>
      </c>
      <c r="D738" s="65"/>
      <c r="E738" s="65"/>
      <c r="F738" s="65"/>
      <c r="G738" s="65"/>
    </row>
    <row r="739" spans="1:7" x14ac:dyDescent="0.15">
      <c r="A739" s="66">
        <v>1</v>
      </c>
      <c r="B739" s="67" t="s">
        <v>4703</v>
      </c>
      <c r="C739" s="68" t="s">
        <v>4458</v>
      </c>
      <c r="D739" s="69">
        <v>300000</v>
      </c>
      <c r="E739" s="69">
        <v>200000</v>
      </c>
      <c r="F739" s="69">
        <v>750000</v>
      </c>
      <c r="G739" s="69">
        <v>750000</v>
      </c>
    </row>
    <row r="740" spans="1:7" x14ac:dyDescent="0.15">
      <c r="A740" s="66">
        <v>2</v>
      </c>
      <c r="B740" s="67" t="s">
        <v>4718</v>
      </c>
      <c r="C740" s="68" t="s">
        <v>4473</v>
      </c>
      <c r="D740" s="69">
        <v>100000</v>
      </c>
      <c r="E740" s="69">
        <v>50000</v>
      </c>
      <c r="F740" s="69">
        <v>200000</v>
      </c>
      <c r="G740" s="69">
        <v>200000</v>
      </c>
    </row>
    <row r="741" spans="1:7" x14ac:dyDescent="0.15">
      <c r="A741" s="66">
        <v>3</v>
      </c>
      <c r="B741" s="67" t="s">
        <v>4704</v>
      </c>
      <c r="C741" s="68" t="s">
        <v>4459</v>
      </c>
      <c r="D741" s="69">
        <v>22500</v>
      </c>
      <c r="E741" s="72">
        <v>0</v>
      </c>
      <c r="F741" s="69">
        <v>80000</v>
      </c>
      <c r="G741" s="69">
        <v>80000</v>
      </c>
    </row>
    <row r="742" spans="1:7" x14ac:dyDescent="0.15">
      <c r="A742" s="66">
        <v>4</v>
      </c>
      <c r="B742" s="67" t="s">
        <v>4706</v>
      </c>
      <c r="C742" s="68" t="s">
        <v>4461</v>
      </c>
      <c r="D742" s="69">
        <v>162500</v>
      </c>
      <c r="E742" s="69">
        <v>162500</v>
      </c>
      <c r="F742" s="69">
        <v>300000</v>
      </c>
      <c r="G742" s="69">
        <v>300000</v>
      </c>
    </row>
    <row r="743" spans="1:7" x14ac:dyDescent="0.15">
      <c r="A743" s="66">
        <v>5</v>
      </c>
      <c r="B743" s="67" t="s">
        <v>4709</v>
      </c>
      <c r="C743" s="68" t="s">
        <v>4464</v>
      </c>
      <c r="D743" s="69">
        <v>150000</v>
      </c>
      <c r="E743" s="69">
        <v>100000</v>
      </c>
      <c r="F743" s="69">
        <v>200000</v>
      </c>
      <c r="G743" s="69">
        <v>200000</v>
      </c>
    </row>
    <row r="744" spans="1:7" x14ac:dyDescent="0.15">
      <c r="A744" s="66">
        <v>6</v>
      </c>
      <c r="B744" s="67" t="s">
        <v>4710</v>
      </c>
      <c r="C744" s="68" t="s">
        <v>4465</v>
      </c>
      <c r="D744" s="69">
        <v>252500</v>
      </c>
      <c r="E744" s="69">
        <v>150000</v>
      </c>
      <c r="F744" s="69">
        <v>500000</v>
      </c>
      <c r="G744" s="69">
        <v>500000</v>
      </c>
    </row>
    <row r="745" spans="1:7" x14ac:dyDescent="0.15">
      <c r="A745" s="66">
        <v>7</v>
      </c>
      <c r="B745" s="67" t="s">
        <v>4721</v>
      </c>
      <c r="C745" s="68" t="s">
        <v>4476</v>
      </c>
      <c r="D745" s="72">
        <v>0</v>
      </c>
      <c r="E745" s="69">
        <v>150000</v>
      </c>
      <c r="F745" s="69">
        <v>400000</v>
      </c>
      <c r="G745" s="69">
        <v>400000</v>
      </c>
    </row>
    <row r="746" spans="1:7" x14ac:dyDescent="0.15">
      <c r="A746" s="66">
        <v>8</v>
      </c>
      <c r="B746" s="67" t="s">
        <v>4725</v>
      </c>
      <c r="C746" s="68" t="s">
        <v>4480</v>
      </c>
      <c r="D746" s="72">
        <v>0</v>
      </c>
      <c r="E746" s="69">
        <v>350000</v>
      </c>
      <c r="F746" s="69">
        <v>400000</v>
      </c>
      <c r="G746" s="69">
        <v>400000</v>
      </c>
    </row>
    <row r="747" spans="1:7" x14ac:dyDescent="0.15">
      <c r="A747" s="66">
        <v>9</v>
      </c>
      <c r="B747" s="67" t="s">
        <v>4824</v>
      </c>
      <c r="C747" s="68" t="s">
        <v>4572</v>
      </c>
      <c r="D747" s="72">
        <v>0</v>
      </c>
      <c r="E747" s="69">
        <v>50000</v>
      </c>
      <c r="F747" s="69">
        <v>150000</v>
      </c>
      <c r="G747" s="69">
        <v>150000</v>
      </c>
    </row>
    <row r="748" spans="1:7" x14ac:dyDescent="0.15">
      <c r="A748" s="66">
        <v>10</v>
      </c>
      <c r="B748" s="67" t="s">
        <v>4714</v>
      </c>
      <c r="C748" s="68" t="s">
        <v>4469</v>
      </c>
      <c r="D748" s="69">
        <v>62500</v>
      </c>
      <c r="E748" s="69">
        <v>125000</v>
      </c>
      <c r="F748" s="69">
        <v>150000</v>
      </c>
      <c r="G748" s="69">
        <v>150000</v>
      </c>
    </row>
    <row r="749" spans="1:7" x14ac:dyDescent="0.15">
      <c r="A749" s="66">
        <v>11</v>
      </c>
      <c r="B749" s="67" t="s">
        <v>4731</v>
      </c>
      <c r="C749" s="68" t="s">
        <v>4486</v>
      </c>
      <c r="D749" s="72">
        <v>0</v>
      </c>
      <c r="E749" s="69">
        <v>62500</v>
      </c>
      <c r="F749" s="69">
        <v>100000</v>
      </c>
      <c r="G749" s="69">
        <v>100000</v>
      </c>
    </row>
    <row r="750" spans="1:7" x14ac:dyDescent="0.15">
      <c r="A750" s="66">
        <v>12</v>
      </c>
      <c r="B750" s="67" t="s">
        <v>4716</v>
      </c>
      <c r="C750" s="68" t="s">
        <v>4471</v>
      </c>
      <c r="D750" s="72">
        <v>0</v>
      </c>
      <c r="E750" s="72">
        <v>0</v>
      </c>
      <c r="F750" s="69">
        <v>270000</v>
      </c>
      <c r="G750" s="69">
        <v>270000</v>
      </c>
    </row>
    <row r="751" spans="1:7" x14ac:dyDescent="0.15">
      <c r="A751" s="70" t="s">
        <v>54</v>
      </c>
      <c r="B751" s="70"/>
      <c r="C751" s="70"/>
      <c r="D751" s="71">
        <v>1050000</v>
      </c>
      <c r="E751" s="71">
        <v>1400000</v>
      </c>
      <c r="F751" s="71">
        <v>3500000</v>
      </c>
      <c r="G751" s="71">
        <v>3500000</v>
      </c>
    </row>
    <row r="752" spans="1:7" x14ac:dyDescent="0.15">
      <c r="A752" s="63">
        <v>57</v>
      </c>
      <c r="B752" s="64" t="s">
        <v>4825</v>
      </c>
      <c r="C752" s="65" t="s">
        <v>4573</v>
      </c>
      <c r="D752" s="65"/>
      <c r="E752" s="65"/>
      <c r="F752" s="65"/>
      <c r="G752" s="65"/>
    </row>
    <row r="753" spans="1:7" x14ac:dyDescent="0.15">
      <c r="A753" s="66">
        <v>1</v>
      </c>
      <c r="B753" s="67" t="s">
        <v>4796</v>
      </c>
      <c r="C753" s="68" t="s">
        <v>4546</v>
      </c>
      <c r="D753" s="72">
        <v>0</v>
      </c>
      <c r="E753" s="69">
        <v>312500</v>
      </c>
      <c r="F753" s="69">
        <v>500000</v>
      </c>
      <c r="G753" s="69">
        <v>2000000</v>
      </c>
    </row>
    <row r="754" spans="1:7" x14ac:dyDescent="0.15">
      <c r="A754" s="66">
        <v>2</v>
      </c>
      <c r="B754" s="67" t="s">
        <v>4703</v>
      </c>
      <c r="C754" s="68" t="s">
        <v>4458</v>
      </c>
      <c r="D754" s="72">
        <v>0</v>
      </c>
      <c r="E754" s="69">
        <v>279500</v>
      </c>
      <c r="F754" s="69">
        <v>500000</v>
      </c>
      <c r="G754" s="69">
        <v>500000</v>
      </c>
    </row>
    <row r="755" spans="1:7" x14ac:dyDescent="0.15">
      <c r="A755" s="66">
        <v>3</v>
      </c>
      <c r="B755" s="67" t="s">
        <v>4718</v>
      </c>
      <c r="C755" s="68" t="s">
        <v>4473</v>
      </c>
      <c r="D755" s="72">
        <v>0</v>
      </c>
      <c r="E755" s="69">
        <v>37230</v>
      </c>
      <c r="F755" s="69">
        <v>172250</v>
      </c>
      <c r="G755" s="69">
        <v>172000</v>
      </c>
    </row>
    <row r="756" spans="1:7" x14ac:dyDescent="0.15">
      <c r="A756" s="66">
        <v>4</v>
      </c>
      <c r="B756" s="67" t="s">
        <v>4704</v>
      </c>
      <c r="C756" s="68" t="s">
        <v>4459</v>
      </c>
      <c r="D756" s="72">
        <v>0</v>
      </c>
      <c r="E756" s="69">
        <v>39250</v>
      </c>
      <c r="F756" s="69">
        <v>174000</v>
      </c>
      <c r="G756" s="69">
        <v>174000</v>
      </c>
    </row>
    <row r="757" spans="1:7" x14ac:dyDescent="0.15">
      <c r="A757" s="66">
        <v>5</v>
      </c>
      <c r="B757" s="67" t="s">
        <v>4706</v>
      </c>
      <c r="C757" s="68" t="s">
        <v>4461</v>
      </c>
      <c r="D757" s="72">
        <v>0</v>
      </c>
      <c r="E757" s="69">
        <v>31500</v>
      </c>
      <c r="F757" s="69">
        <v>130000</v>
      </c>
      <c r="G757" s="69">
        <v>130000</v>
      </c>
    </row>
    <row r="758" spans="1:7" x14ac:dyDescent="0.15">
      <c r="A758" s="66">
        <v>6</v>
      </c>
      <c r="B758" s="67" t="s">
        <v>4709</v>
      </c>
      <c r="C758" s="68" t="s">
        <v>4464</v>
      </c>
      <c r="D758" s="72">
        <v>0</v>
      </c>
      <c r="E758" s="69">
        <v>118020</v>
      </c>
      <c r="F758" s="69">
        <v>300000</v>
      </c>
      <c r="G758" s="69">
        <v>300000</v>
      </c>
    </row>
    <row r="759" spans="1:7" x14ac:dyDescent="0.15">
      <c r="A759" s="66">
        <v>7</v>
      </c>
      <c r="B759" s="67" t="s">
        <v>4710</v>
      </c>
      <c r="C759" s="68" t="s">
        <v>4465</v>
      </c>
      <c r="D759" s="72">
        <v>0</v>
      </c>
      <c r="E759" s="69">
        <v>78750</v>
      </c>
      <c r="F759" s="69">
        <v>200000</v>
      </c>
      <c r="G759" s="69">
        <v>1200000</v>
      </c>
    </row>
    <row r="760" spans="1:7" x14ac:dyDescent="0.15">
      <c r="A760" s="66">
        <v>8</v>
      </c>
      <c r="B760" s="67" t="s">
        <v>4721</v>
      </c>
      <c r="C760" s="68" t="s">
        <v>4476</v>
      </c>
      <c r="D760" s="72">
        <v>0</v>
      </c>
      <c r="E760" s="69">
        <v>94500</v>
      </c>
      <c r="F760" s="69">
        <v>150000</v>
      </c>
      <c r="G760" s="69">
        <v>150000</v>
      </c>
    </row>
    <row r="761" spans="1:7" x14ac:dyDescent="0.15">
      <c r="A761" s="66">
        <v>9</v>
      </c>
      <c r="B761" s="67" t="s">
        <v>4725</v>
      </c>
      <c r="C761" s="68" t="s">
        <v>4480</v>
      </c>
      <c r="D761" s="72">
        <v>0</v>
      </c>
      <c r="E761" s="69">
        <v>200000</v>
      </c>
      <c r="F761" s="69">
        <v>800000</v>
      </c>
      <c r="G761" s="69">
        <v>904000</v>
      </c>
    </row>
    <row r="762" spans="1:7" x14ac:dyDescent="0.15">
      <c r="A762" s="66">
        <v>10</v>
      </c>
      <c r="B762" s="67" t="s">
        <v>4744</v>
      </c>
      <c r="C762" s="68" t="s">
        <v>4498</v>
      </c>
      <c r="D762" s="72">
        <v>0</v>
      </c>
      <c r="E762" s="69">
        <v>31500</v>
      </c>
      <c r="F762" s="69">
        <v>100000</v>
      </c>
      <c r="G762" s="69">
        <v>100000</v>
      </c>
    </row>
    <row r="763" spans="1:7" x14ac:dyDescent="0.15">
      <c r="A763" s="66">
        <v>11</v>
      </c>
      <c r="B763" s="67" t="s">
        <v>4714</v>
      </c>
      <c r="C763" s="68" t="s">
        <v>4469</v>
      </c>
      <c r="D763" s="72">
        <v>0</v>
      </c>
      <c r="E763" s="69">
        <v>31500</v>
      </c>
      <c r="F763" s="69">
        <v>150000</v>
      </c>
      <c r="G763" s="69">
        <v>150000</v>
      </c>
    </row>
    <row r="764" spans="1:7" x14ac:dyDescent="0.15">
      <c r="A764" s="66">
        <v>12</v>
      </c>
      <c r="B764" s="67" t="s">
        <v>4716</v>
      </c>
      <c r="C764" s="68" t="s">
        <v>4471</v>
      </c>
      <c r="D764" s="72">
        <v>0</v>
      </c>
      <c r="E764" s="69">
        <v>120750</v>
      </c>
      <c r="F764" s="69">
        <v>220000</v>
      </c>
      <c r="G764" s="69">
        <v>220000</v>
      </c>
    </row>
    <row r="765" spans="1:7" x14ac:dyDescent="0.15">
      <c r="A765" s="66">
        <v>13</v>
      </c>
      <c r="B765" s="67" t="s">
        <v>4745</v>
      </c>
      <c r="C765" s="68" t="s">
        <v>4499</v>
      </c>
      <c r="D765" s="72">
        <v>0</v>
      </c>
      <c r="E765" s="72">
        <v>0</v>
      </c>
      <c r="F765" s="72">
        <v>0</v>
      </c>
      <c r="G765" s="72">
        <v>0</v>
      </c>
    </row>
    <row r="766" spans="1:7" x14ac:dyDescent="0.15">
      <c r="A766" s="70" t="s">
        <v>54</v>
      </c>
      <c r="B766" s="70"/>
      <c r="C766" s="70"/>
      <c r="D766" s="73">
        <v>0</v>
      </c>
      <c r="E766" s="71">
        <v>1375000</v>
      </c>
      <c r="F766" s="71">
        <v>3396250</v>
      </c>
      <c r="G766" s="71">
        <v>6000000</v>
      </c>
    </row>
    <row r="767" spans="1:7" x14ac:dyDescent="0.15">
      <c r="A767" s="63">
        <v>58</v>
      </c>
      <c r="B767" s="64" t="s">
        <v>4826</v>
      </c>
      <c r="C767" s="65" t="s">
        <v>4574</v>
      </c>
      <c r="D767" s="65"/>
      <c r="E767" s="65"/>
      <c r="F767" s="65"/>
      <c r="G767" s="65"/>
    </row>
    <row r="768" spans="1:7" x14ac:dyDescent="0.15">
      <c r="A768" s="66">
        <v>1</v>
      </c>
      <c r="B768" s="67" t="s">
        <v>4703</v>
      </c>
      <c r="C768" s="68" t="s">
        <v>4458</v>
      </c>
      <c r="D768" s="69">
        <v>419000</v>
      </c>
      <c r="E768" s="72">
        <v>0</v>
      </c>
      <c r="F768" s="69">
        <v>1000000</v>
      </c>
      <c r="G768" s="69">
        <v>1140000</v>
      </c>
    </row>
    <row r="769" spans="1:7" x14ac:dyDescent="0.15">
      <c r="A769" s="66">
        <v>2</v>
      </c>
      <c r="B769" s="67" t="s">
        <v>4718</v>
      </c>
      <c r="C769" s="68" t="s">
        <v>4473</v>
      </c>
      <c r="D769" s="69">
        <v>220000</v>
      </c>
      <c r="E769" s="72">
        <v>0</v>
      </c>
      <c r="F769" s="69">
        <v>500000</v>
      </c>
      <c r="G769" s="69">
        <v>475000</v>
      </c>
    </row>
    <row r="770" spans="1:7" x14ac:dyDescent="0.15">
      <c r="A770" s="66">
        <v>3</v>
      </c>
      <c r="B770" s="67" t="s">
        <v>4704</v>
      </c>
      <c r="C770" s="68" t="s">
        <v>4459</v>
      </c>
      <c r="D770" s="69">
        <v>12000</v>
      </c>
      <c r="E770" s="72">
        <v>0</v>
      </c>
      <c r="F770" s="69">
        <v>58750</v>
      </c>
      <c r="G770" s="69">
        <v>41562</v>
      </c>
    </row>
    <row r="771" spans="1:7" x14ac:dyDescent="0.15">
      <c r="A771" s="66">
        <v>4</v>
      </c>
      <c r="B771" s="67" t="s">
        <v>4706</v>
      </c>
      <c r="C771" s="68" t="s">
        <v>4461</v>
      </c>
      <c r="D771" s="69">
        <v>252000</v>
      </c>
      <c r="E771" s="72">
        <v>0</v>
      </c>
      <c r="F771" s="69">
        <v>600000</v>
      </c>
      <c r="G771" s="69">
        <v>570000</v>
      </c>
    </row>
    <row r="772" spans="1:7" x14ac:dyDescent="0.15">
      <c r="A772" s="66">
        <v>5</v>
      </c>
      <c r="B772" s="67" t="s">
        <v>4756</v>
      </c>
      <c r="C772" s="68" t="s">
        <v>4510</v>
      </c>
      <c r="D772" s="69">
        <v>166000</v>
      </c>
      <c r="E772" s="72">
        <v>0</v>
      </c>
      <c r="F772" s="69">
        <v>400000</v>
      </c>
      <c r="G772" s="69">
        <v>380000</v>
      </c>
    </row>
    <row r="773" spans="1:7" x14ac:dyDescent="0.15">
      <c r="A773" s="66">
        <v>6</v>
      </c>
      <c r="B773" s="67" t="s">
        <v>4710</v>
      </c>
      <c r="C773" s="68" t="s">
        <v>4465</v>
      </c>
      <c r="D773" s="69">
        <v>320000</v>
      </c>
      <c r="E773" s="72">
        <v>0</v>
      </c>
      <c r="F773" s="69">
        <v>725000</v>
      </c>
      <c r="G773" s="69">
        <v>688750</v>
      </c>
    </row>
    <row r="774" spans="1:7" x14ac:dyDescent="0.15">
      <c r="A774" s="66">
        <v>7</v>
      </c>
      <c r="B774" s="67" t="s">
        <v>4721</v>
      </c>
      <c r="C774" s="68" t="s">
        <v>4476</v>
      </c>
      <c r="D774" s="69">
        <v>210000</v>
      </c>
      <c r="E774" s="72">
        <v>0</v>
      </c>
      <c r="F774" s="69">
        <v>406250</v>
      </c>
      <c r="G774" s="69">
        <v>385938</v>
      </c>
    </row>
    <row r="775" spans="1:7" x14ac:dyDescent="0.15">
      <c r="A775" s="66">
        <v>8</v>
      </c>
      <c r="B775" s="67" t="s">
        <v>4725</v>
      </c>
      <c r="C775" s="68" t="s">
        <v>4480</v>
      </c>
      <c r="D775" s="69">
        <v>285000</v>
      </c>
      <c r="E775" s="72">
        <v>0</v>
      </c>
      <c r="F775" s="69">
        <v>1000000</v>
      </c>
      <c r="G775" s="69">
        <v>1021250</v>
      </c>
    </row>
    <row r="776" spans="1:7" x14ac:dyDescent="0.15">
      <c r="A776" s="66">
        <v>9</v>
      </c>
      <c r="B776" s="67" t="s">
        <v>4716</v>
      </c>
      <c r="C776" s="68" t="s">
        <v>4471</v>
      </c>
      <c r="D776" s="69">
        <v>116000</v>
      </c>
      <c r="E776" s="72">
        <v>0</v>
      </c>
      <c r="F776" s="69">
        <v>250000</v>
      </c>
      <c r="G776" s="69">
        <v>237500</v>
      </c>
    </row>
    <row r="777" spans="1:7" x14ac:dyDescent="0.15">
      <c r="A777" s="66">
        <v>10</v>
      </c>
      <c r="B777" s="67" t="s">
        <v>4745</v>
      </c>
      <c r="C777" s="68" t="s">
        <v>4499</v>
      </c>
      <c r="D777" s="72">
        <v>0</v>
      </c>
      <c r="E777" s="72">
        <v>0</v>
      </c>
      <c r="F777" s="72">
        <v>0</v>
      </c>
      <c r="G777" s="72">
        <v>0</v>
      </c>
    </row>
    <row r="778" spans="1:7" x14ac:dyDescent="0.15">
      <c r="A778" s="70" t="s">
        <v>54</v>
      </c>
      <c r="B778" s="70"/>
      <c r="C778" s="70"/>
      <c r="D778" s="71">
        <v>2000000</v>
      </c>
      <c r="E778" s="73">
        <v>0</v>
      </c>
      <c r="F778" s="71">
        <v>4940000</v>
      </c>
      <c r="G778" s="71">
        <v>4940000</v>
      </c>
    </row>
    <row r="779" spans="1:7" x14ac:dyDescent="0.15">
      <c r="A779" s="63">
        <v>59</v>
      </c>
      <c r="B779" s="64" t="s">
        <v>4399</v>
      </c>
      <c r="C779" s="65" t="s">
        <v>4380</v>
      </c>
      <c r="D779" s="65"/>
      <c r="E779" s="65"/>
      <c r="F779" s="65"/>
      <c r="G779" s="65"/>
    </row>
    <row r="780" spans="1:7" x14ac:dyDescent="0.15">
      <c r="A780" s="66">
        <v>1</v>
      </c>
      <c r="B780" s="67" t="s">
        <v>4703</v>
      </c>
      <c r="C780" s="68" t="s">
        <v>4458</v>
      </c>
      <c r="D780" s="69">
        <v>31500000</v>
      </c>
      <c r="E780" s="69">
        <v>27000000</v>
      </c>
      <c r="F780" s="69">
        <v>42500000</v>
      </c>
      <c r="G780" s="69">
        <v>40000000</v>
      </c>
    </row>
    <row r="781" spans="1:7" x14ac:dyDescent="0.15">
      <c r="A781" s="66">
        <v>2</v>
      </c>
      <c r="B781" s="67" t="s">
        <v>4770</v>
      </c>
      <c r="C781" s="68" t="s">
        <v>4524</v>
      </c>
      <c r="D781" s="72">
        <v>0</v>
      </c>
      <c r="E781" s="69">
        <v>42546500</v>
      </c>
      <c r="F781" s="72">
        <v>0</v>
      </c>
      <c r="G781" s="69">
        <v>80000000</v>
      </c>
    </row>
    <row r="782" spans="1:7" x14ac:dyDescent="0.15">
      <c r="A782" s="66">
        <v>3</v>
      </c>
      <c r="B782" s="67" t="s">
        <v>4718</v>
      </c>
      <c r="C782" s="68" t="s">
        <v>4473</v>
      </c>
      <c r="D782" s="69">
        <v>8806500</v>
      </c>
      <c r="E782" s="69">
        <v>89739376.640000001</v>
      </c>
      <c r="F782" s="69">
        <v>8000000</v>
      </c>
      <c r="G782" s="69">
        <v>128000000</v>
      </c>
    </row>
    <row r="783" spans="1:7" x14ac:dyDescent="0.15">
      <c r="A783" s="66">
        <v>4</v>
      </c>
      <c r="B783" s="67" t="s">
        <v>4704</v>
      </c>
      <c r="C783" s="68" t="s">
        <v>4459</v>
      </c>
      <c r="D783" s="69">
        <v>4500000</v>
      </c>
      <c r="E783" s="69">
        <v>2350000</v>
      </c>
      <c r="F783" s="69">
        <v>5000000</v>
      </c>
      <c r="G783" s="69">
        <v>5000000</v>
      </c>
    </row>
    <row r="784" spans="1:7" x14ac:dyDescent="0.15">
      <c r="A784" s="66">
        <v>5</v>
      </c>
      <c r="B784" s="67" t="s">
        <v>4706</v>
      </c>
      <c r="C784" s="68" t="s">
        <v>4461</v>
      </c>
      <c r="D784" s="69">
        <v>6500000</v>
      </c>
      <c r="E784" s="69">
        <v>13000000</v>
      </c>
      <c r="F784" s="69">
        <v>8000000</v>
      </c>
      <c r="G784" s="69">
        <v>30000000</v>
      </c>
    </row>
    <row r="785" spans="1:7" x14ac:dyDescent="0.15">
      <c r="A785" s="66">
        <v>6</v>
      </c>
      <c r="B785" s="67" t="s">
        <v>4756</v>
      </c>
      <c r="C785" s="68" t="s">
        <v>4510</v>
      </c>
      <c r="D785" s="69">
        <v>3000000</v>
      </c>
      <c r="E785" s="69">
        <v>14640000</v>
      </c>
      <c r="F785" s="69">
        <v>4000000</v>
      </c>
      <c r="G785" s="69">
        <v>39000000</v>
      </c>
    </row>
    <row r="786" spans="1:7" x14ac:dyDescent="0.15">
      <c r="A786" s="66">
        <v>7</v>
      </c>
      <c r="B786" s="67" t="s">
        <v>4710</v>
      </c>
      <c r="C786" s="68" t="s">
        <v>4465</v>
      </c>
      <c r="D786" s="69">
        <v>5000000</v>
      </c>
      <c r="E786" s="69">
        <v>4650000</v>
      </c>
      <c r="F786" s="69">
        <v>7000000</v>
      </c>
      <c r="G786" s="69">
        <v>7000000</v>
      </c>
    </row>
    <row r="787" spans="1:7" x14ac:dyDescent="0.15">
      <c r="A787" s="66">
        <v>8</v>
      </c>
      <c r="B787" s="67" t="s">
        <v>4721</v>
      </c>
      <c r="C787" s="68" t="s">
        <v>4476</v>
      </c>
      <c r="D787" s="69">
        <v>5500000</v>
      </c>
      <c r="E787" s="69">
        <v>3950000</v>
      </c>
      <c r="F787" s="69">
        <v>7000000</v>
      </c>
      <c r="G787" s="69">
        <v>7000000</v>
      </c>
    </row>
    <row r="788" spans="1:7" x14ac:dyDescent="0.15">
      <c r="A788" s="66">
        <v>9</v>
      </c>
      <c r="B788" s="67" t="s">
        <v>4722</v>
      </c>
      <c r="C788" s="68" t="s">
        <v>4477</v>
      </c>
      <c r="D788" s="72">
        <v>0</v>
      </c>
      <c r="E788" s="69">
        <v>3356677.14</v>
      </c>
      <c r="F788" s="72">
        <v>0</v>
      </c>
      <c r="G788" s="69">
        <v>14000000</v>
      </c>
    </row>
    <row r="789" spans="1:7" x14ac:dyDescent="0.15">
      <c r="A789" s="66">
        <v>10</v>
      </c>
      <c r="B789" s="67" t="s">
        <v>4725</v>
      </c>
      <c r="C789" s="68" t="s">
        <v>4480</v>
      </c>
      <c r="D789" s="69">
        <v>11500000</v>
      </c>
      <c r="E789" s="69">
        <v>6967500</v>
      </c>
      <c r="F789" s="69">
        <v>12000000</v>
      </c>
      <c r="G789" s="69">
        <v>14000000</v>
      </c>
    </row>
    <row r="790" spans="1:7" x14ac:dyDescent="0.15">
      <c r="A790" s="66">
        <v>11</v>
      </c>
      <c r="B790" s="67" t="s">
        <v>4712</v>
      </c>
      <c r="C790" s="68" t="s">
        <v>4467</v>
      </c>
      <c r="D790" s="72">
        <v>0</v>
      </c>
      <c r="E790" s="69">
        <v>19301000</v>
      </c>
      <c r="F790" s="72">
        <v>0</v>
      </c>
      <c r="G790" s="69">
        <v>25000000</v>
      </c>
    </row>
    <row r="791" spans="1:7" x14ac:dyDescent="0.15">
      <c r="A791" s="66">
        <v>12</v>
      </c>
      <c r="B791" s="67" t="s">
        <v>4827</v>
      </c>
      <c r="C791" s="68" t="s">
        <v>4575</v>
      </c>
      <c r="D791" s="72">
        <v>0</v>
      </c>
      <c r="E791" s="69">
        <v>10096455</v>
      </c>
      <c r="F791" s="72">
        <v>0</v>
      </c>
      <c r="G791" s="69">
        <v>20000000</v>
      </c>
    </row>
    <row r="792" spans="1:7" x14ac:dyDescent="0.15">
      <c r="A792" s="66">
        <v>13</v>
      </c>
      <c r="B792" s="67" t="s">
        <v>4828</v>
      </c>
      <c r="C792" s="68" t="s">
        <v>4576</v>
      </c>
      <c r="D792" s="72">
        <v>0</v>
      </c>
      <c r="E792" s="69">
        <v>3335998857.1399999</v>
      </c>
      <c r="F792" s="72">
        <v>0</v>
      </c>
      <c r="G792" s="69">
        <v>4000000000</v>
      </c>
    </row>
    <row r="793" spans="1:7" x14ac:dyDescent="0.15">
      <c r="A793" s="66">
        <v>14</v>
      </c>
      <c r="B793" s="67" t="s">
        <v>4829</v>
      </c>
      <c r="C793" s="68" t="s">
        <v>4577</v>
      </c>
      <c r="D793" s="72">
        <v>0</v>
      </c>
      <c r="E793" s="69">
        <v>37910800</v>
      </c>
      <c r="F793" s="72">
        <v>0</v>
      </c>
      <c r="G793" s="69">
        <v>90000000</v>
      </c>
    </row>
    <row r="794" spans="1:7" x14ac:dyDescent="0.15">
      <c r="A794" s="66">
        <v>15</v>
      </c>
      <c r="B794" s="67" t="s">
        <v>4747</v>
      </c>
      <c r="C794" s="68" t="s">
        <v>4501</v>
      </c>
      <c r="D794" s="72">
        <v>0</v>
      </c>
      <c r="E794" s="72">
        <v>0</v>
      </c>
      <c r="F794" s="72">
        <v>0</v>
      </c>
      <c r="G794" s="69">
        <v>1000000</v>
      </c>
    </row>
    <row r="795" spans="1:7" x14ac:dyDescent="0.15">
      <c r="A795" s="66">
        <v>16</v>
      </c>
      <c r="B795" s="67" t="s">
        <v>4744</v>
      </c>
      <c r="C795" s="68" t="s">
        <v>4498</v>
      </c>
      <c r="D795" s="69">
        <v>1600000</v>
      </c>
      <c r="E795" s="69">
        <v>500000</v>
      </c>
      <c r="F795" s="69">
        <v>2000000</v>
      </c>
      <c r="G795" s="69">
        <v>2000000</v>
      </c>
    </row>
    <row r="796" spans="1:7" x14ac:dyDescent="0.15">
      <c r="A796" s="66">
        <v>17</v>
      </c>
      <c r="B796" s="67" t="s">
        <v>4728</v>
      </c>
      <c r="C796" s="68" t="s">
        <v>4483</v>
      </c>
      <c r="D796" s="72">
        <v>0</v>
      </c>
      <c r="E796" s="69">
        <v>60892798.130000003</v>
      </c>
      <c r="F796" s="72">
        <v>0</v>
      </c>
      <c r="G796" s="69">
        <v>50000000</v>
      </c>
    </row>
    <row r="797" spans="1:7" x14ac:dyDescent="0.15">
      <c r="A797" s="66">
        <v>18</v>
      </c>
      <c r="B797" s="67" t="s">
        <v>4787</v>
      </c>
      <c r="C797" s="68" t="s">
        <v>4537</v>
      </c>
      <c r="D797" s="72">
        <v>0</v>
      </c>
      <c r="E797" s="69">
        <v>109145076.63</v>
      </c>
      <c r="F797" s="72">
        <v>0</v>
      </c>
      <c r="G797" s="69">
        <v>200000000</v>
      </c>
    </row>
    <row r="798" spans="1:7" x14ac:dyDescent="0.15">
      <c r="A798" s="66">
        <v>19</v>
      </c>
      <c r="B798" s="67" t="s">
        <v>4714</v>
      </c>
      <c r="C798" s="68" t="s">
        <v>4469</v>
      </c>
      <c r="D798" s="69">
        <v>1200000</v>
      </c>
      <c r="E798" s="69">
        <v>700000</v>
      </c>
      <c r="F798" s="69">
        <v>2000000</v>
      </c>
      <c r="G798" s="69">
        <v>2000000</v>
      </c>
    </row>
    <row r="799" spans="1:7" x14ac:dyDescent="0.15">
      <c r="A799" s="66">
        <v>20</v>
      </c>
      <c r="B799" s="67" t="s">
        <v>4730</v>
      </c>
      <c r="C799" s="68" t="s">
        <v>4485</v>
      </c>
      <c r="D799" s="72">
        <v>0</v>
      </c>
      <c r="E799" s="69">
        <v>86495500</v>
      </c>
      <c r="F799" s="72">
        <v>0</v>
      </c>
      <c r="G799" s="69">
        <v>110000000</v>
      </c>
    </row>
    <row r="800" spans="1:7" x14ac:dyDescent="0.15">
      <c r="A800" s="66">
        <v>21</v>
      </c>
      <c r="B800" s="67" t="s">
        <v>4731</v>
      </c>
      <c r="C800" s="68" t="s">
        <v>4486</v>
      </c>
      <c r="D800" s="72">
        <v>0</v>
      </c>
      <c r="E800" s="69">
        <v>1000000</v>
      </c>
      <c r="F800" s="72">
        <v>0</v>
      </c>
      <c r="G800" s="69">
        <v>1000000</v>
      </c>
    </row>
    <row r="801" spans="1:7" x14ac:dyDescent="0.15">
      <c r="A801" s="66">
        <v>22</v>
      </c>
      <c r="B801" s="67" t="s">
        <v>4716</v>
      </c>
      <c r="C801" s="68" t="s">
        <v>4471</v>
      </c>
      <c r="D801" s="69">
        <v>44700000</v>
      </c>
      <c r="E801" s="69">
        <v>42500000</v>
      </c>
      <c r="F801" s="69">
        <v>52500000</v>
      </c>
      <c r="G801" s="69">
        <v>53000000</v>
      </c>
    </row>
    <row r="802" spans="1:7" x14ac:dyDescent="0.15">
      <c r="A802" s="66">
        <v>23</v>
      </c>
      <c r="B802" s="67" t="s">
        <v>4733</v>
      </c>
      <c r="C802" s="68" t="s">
        <v>4488</v>
      </c>
      <c r="D802" s="72">
        <v>0</v>
      </c>
      <c r="E802" s="69">
        <v>10000000</v>
      </c>
      <c r="F802" s="72">
        <v>0</v>
      </c>
      <c r="G802" s="69">
        <v>15000000</v>
      </c>
    </row>
    <row r="803" spans="1:7" x14ac:dyDescent="0.15">
      <c r="A803" s="66">
        <v>24</v>
      </c>
      <c r="B803" s="67" t="s">
        <v>4761</v>
      </c>
      <c r="C803" s="68" t="s">
        <v>4515</v>
      </c>
      <c r="D803" s="72">
        <v>0</v>
      </c>
      <c r="E803" s="69">
        <v>1722238971.1199999</v>
      </c>
      <c r="F803" s="72">
        <v>0</v>
      </c>
      <c r="G803" s="69">
        <v>800000000</v>
      </c>
    </row>
    <row r="804" spans="1:7" x14ac:dyDescent="0.15">
      <c r="A804" s="66">
        <v>25</v>
      </c>
      <c r="B804" s="67" t="s">
        <v>4740</v>
      </c>
      <c r="C804" s="68" t="s">
        <v>147</v>
      </c>
      <c r="D804" s="72">
        <v>0</v>
      </c>
      <c r="E804" s="69">
        <v>13120000</v>
      </c>
      <c r="F804" s="72">
        <v>0</v>
      </c>
      <c r="G804" s="69">
        <v>34000000</v>
      </c>
    </row>
    <row r="805" spans="1:7" x14ac:dyDescent="0.15">
      <c r="A805" s="70" t="s">
        <v>54</v>
      </c>
      <c r="B805" s="70"/>
      <c r="C805" s="70"/>
      <c r="D805" s="71">
        <v>123806500</v>
      </c>
      <c r="E805" s="71">
        <v>5658099511.8000002</v>
      </c>
      <c r="F805" s="71">
        <v>150000000</v>
      </c>
      <c r="G805" s="71">
        <v>5767000000</v>
      </c>
    </row>
    <row r="806" spans="1:7" x14ac:dyDescent="0.15">
      <c r="A806" s="63">
        <v>60</v>
      </c>
      <c r="B806" s="64" t="s">
        <v>4830</v>
      </c>
      <c r="C806" s="65" t="s">
        <v>4578</v>
      </c>
      <c r="D806" s="65"/>
      <c r="E806" s="65"/>
      <c r="F806" s="65"/>
      <c r="G806" s="65"/>
    </row>
    <row r="807" spans="1:7" x14ac:dyDescent="0.15">
      <c r="A807" s="66">
        <v>1</v>
      </c>
      <c r="B807" s="67" t="s">
        <v>4703</v>
      </c>
      <c r="C807" s="68" t="s">
        <v>4458</v>
      </c>
      <c r="D807" s="69">
        <v>4693000</v>
      </c>
      <c r="E807" s="69">
        <v>3200000</v>
      </c>
      <c r="F807" s="69">
        <v>5200000</v>
      </c>
      <c r="G807" s="69">
        <v>5200000</v>
      </c>
    </row>
    <row r="808" spans="1:7" x14ac:dyDescent="0.15">
      <c r="A808" s="66">
        <v>2</v>
      </c>
      <c r="B808" s="67" t="s">
        <v>4704</v>
      </c>
      <c r="C808" s="68" t="s">
        <v>4459</v>
      </c>
      <c r="D808" s="69">
        <v>1624950</v>
      </c>
      <c r="E808" s="69">
        <v>1100000</v>
      </c>
      <c r="F808" s="69">
        <v>1800000</v>
      </c>
      <c r="G808" s="69">
        <v>1800000</v>
      </c>
    </row>
    <row r="809" spans="1:7" x14ac:dyDescent="0.15">
      <c r="A809" s="66">
        <v>3</v>
      </c>
      <c r="B809" s="67" t="s">
        <v>4706</v>
      </c>
      <c r="C809" s="68" t="s">
        <v>4461</v>
      </c>
      <c r="D809" s="69">
        <v>2702825</v>
      </c>
      <c r="E809" s="69">
        <v>2200000</v>
      </c>
      <c r="F809" s="69">
        <v>3000000</v>
      </c>
      <c r="G809" s="69">
        <v>3000000</v>
      </c>
    </row>
    <row r="810" spans="1:7" x14ac:dyDescent="0.15">
      <c r="A810" s="66">
        <v>4</v>
      </c>
      <c r="B810" s="67" t="s">
        <v>4709</v>
      </c>
      <c r="C810" s="68" t="s">
        <v>4464</v>
      </c>
      <c r="D810" s="69">
        <v>1533655</v>
      </c>
      <c r="E810" s="69">
        <v>950000</v>
      </c>
      <c r="F810" s="69">
        <v>1700000</v>
      </c>
      <c r="G810" s="69">
        <v>1700000</v>
      </c>
    </row>
    <row r="811" spans="1:7" x14ac:dyDescent="0.15">
      <c r="A811" s="66">
        <v>5</v>
      </c>
      <c r="B811" s="67" t="s">
        <v>4710</v>
      </c>
      <c r="C811" s="68" t="s">
        <v>4465</v>
      </c>
      <c r="D811" s="69">
        <v>2256291.67</v>
      </c>
      <c r="E811" s="69">
        <v>1790000</v>
      </c>
      <c r="F811" s="69">
        <v>2500000</v>
      </c>
      <c r="G811" s="69">
        <v>2500000</v>
      </c>
    </row>
    <row r="812" spans="1:7" x14ac:dyDescent="0.15">
      <c r="A812" s="66">
        <v>6</v>
      </c>
      <c r="B812" s="67" t="s">
        <v>4721</v>
      </c>
      <c r="C812" s="68" t="s">
        <v>4476</v>
      </c>
      <c r="D812" s="69">
        <v>1805033.33</v>
      </c>
      <c r="E812" s="69">
        <v>1130000</v>
      </c>
      <c r="F812" s="69">
        <v>2000000</v>
      </c>
      <c r="G812" s="69">
        <v>2000000</v>
      </c>
    </row>
    <row r="813" spans="1:7" x14ac:dyDescent="0.15">
      <c r="A813" s="66">
        <v>7</v>
      </c>
      <c r="B813" s="67" t="s">
        <v>4725</v>
      </c>
      <c r="C813" s="68" t="s">
        <v>4480</v>
      </c>
      <c r="D813" s="69">
        <v>3627350</v>
      </c>
      <c r="E813" s="69">
        <v>2750000</v>
      </c>
      <c r="F813" s="69">
        <v>4000000</v>
      </c>
      <c r="G813" s="69">
        <v>4000000</v>
      </c>
    </row>
    <row r="814" spans="1:7" x14ac:dyDescent="0.15">
      <c r="A814" s="66">
        <v>8</v>
      </c>
      <c r="B814" s="67" t="s">
        <v>4714</v>
      </c>
      <c r="C814" s="68" t="s">
        <v>4469</v>
      </c>
      <c r="D814" s="69">
        <v>1805700</v>
      </c>
      <c r="E814" s="69">
        <v>1750000</v>
      </c>
      <c r="F814" s="69">
        <v>2000000</v>
      </c>
      <c r="G814" s="69">
        <v>2000000</v>
      </c>
    </row>
    <row r="815" spans="1:7" x14ac:dyDescent="0.15">
      <c r="A815" s="66">
        <v>9</v>
      </c>
      <c r="B815" s="67" t="s">
        <v>4716</v>
      </c>
      <c r="C815" s="68" t="s">
        <v>4471</v>
      </c>
      <c r="D815" s="69">
        <v>1617195</v>
      </c>
      <c r="E815" s="69">
        <v>1130000</v>
      </c>
      <c r="F815" s="69">
        <v>1800000</v>
      </c>
      <c r="G815" s="69">
        <v>1800000</v>
      </c>
    </row>
    <row r="816" spans="1:7" x14ac:dyDescent="0.15">
      <c r="A816" s="70" t="s">
        <v>54</v>
      </c>
      <c r="B816" s="70"/>
      <c r="C816" s="70"/>
      <c r="D816" s="71">
        <v>21666000</v>
      </c>
      <c r="E816" s="71">
        <v>16000000</v>
      </c>
      <c r="F816" s="71">
        <v>24000000</v>
      </c>
      <c r="G816" s="71">
        <v>24000000</v>
      </c>
    </row>
    <row r="817" spans="1:7" x14ac:dyDescent="0.15">
      <c r="A817" s="63">
        <v>61</v>
      </c>
      <c r="B817" s="64" t="s">
        <v>4831</v>
      </c>
      <c r="C817" s="65" t="s">
        <v>4579</v>
      </c>
      <c r="D817" s="65"/>
      <c r="E817" s="65"/>
      <c r="F817" s="65"/>
      <c r="G817" s="65"/>
    </row>
    <row r="818" spans="1:7" x14ac:dyDescent="0.15">
      <c r="A818" s="66">
        <v>1</v>
      </c>
      <c r="B818" s="67" t="s">
        <v>4796</v>
      </c>
      <c r="C818" s="68" t="s">
        <v>4546</v>
      </c>
      <c r="D818" s="72">
        <v>0</v>
      </c>
      <c r="E818" s="72">
        <v>0</v>
      </c>
      <c r="F818" s="72">
        <v>0</v>
      </c>
      <c r="G818" s="69">
        <v>10000000</v>
      </c>
    </row>
    <row r="819" spans="1:7" x14ac:dyDescent="0.15">
      <c r="A819" s="66">
        <v>2</v>
      </c>
      <c r="B819" s="67" t="s">
        <v>4703</v>
      </c>
      <c r="C819" s="68" t="s">
        <v>4458</v>
      </c>
      <c r="D819" s="69">
        <v>3200000</v>
      </c>
      <c r="E819" s="69">
        <v>2350000</v>
      </c>
      <c r="F819" s="69">
        <v>5000000</v>
      </c>
      <c r="G819" s="69">
        <v>5000000</v>
      </c>
    </row>
    <row r="820" spans="1:7" x14ac:dyDescent="0.15">
      <c r="A820" s="66">
        <v>3</v>
      </c>
      <c r="B820" s="67" t="s">
        <v>4718</v>
      </c>
      <c r="C820" s="68" t="s">
        <v>4473</v>
      </c>
      <c r="D820" s="69">
        <v>640000</v>
      </c>
      <c r="E820" s="69">
        <v>400000</v>
      </c>
      <c r="F820" s="69">
        <v>855000</v>
      </c>
      <c r="G820" s="69">
        <v>850000</v>
      </c>
    </row>
    <row r="821" spans="1:7" x14ac:dyDescent="0.15">
      <c r="A821" s="66">
        <v>4</v>
      </c>
      <c r="B821" s="67" t="s">
        <v>4704</v>
      </c>
      <c r="C821" s="68" t="s">
        <v>4459</v>
      </c>
      <c r="D821" s="69">
        <v>600000</v>
      </c>
      <c r="E821" s="69">
        <v>400000</v>
      </c>
      <c r="F821" s="69">
        <v>855000</v>
      </c>
      <c r="G821" s="69">
        <v>850000</v>
      </c>
    </row>
    <row r="822" spans="1:7" x14ac:dyDescent="0.15">
      <c r="A822" s="66">
        <v>5</v>
      </c>
      <c r="B822" s="67" t="s">
        <v>4706</v>
      </c>
      <c r="C822" s="68" t="s">
        <v>4461</v>
      </c>
      <c r="D822" s="69">
        <v>2570000</v>
      </c>
      <c r="E822" s="69">
        <v>1900000</v>
      </c>
      <c r="F822" s="69">
        <v>4000000</v>
      </c>
      <c r="G822" s="69">
        <v>4000000</v>
      </c>
    </row>
    <row r="823" spans="1:7" x14ac:dyDescent="0.15">
      <c r="A823" s="66">
        <v>6</v>
      </c>
      <c r="B823" s="67" t="s">
        <v>4709</v>
      </c>
      <c r="C823" s="68" t="s">
        <v>4464</v>
      </c>
      <c r="D823" s="69">
        <v>790000</v>
      </c>
      <c r="E823" s="69">
        <v>700000</v>
      </c>
      <c r="F823" s="69">
        <v>1200000</v>
      </c>
      <c r="G823" s="69">
        <v>1200000</v>
      </c>
    </row>
    <row r="824" spans="1:7" x14ac:dyDescent="0.15">
      <c r="A824" s="66">
        <v>7</v>
      </c>
      <c r="B824" s="67" t="s">
        <v>4710</v>
      </c>
      <c r="C824" s="68" t="s">
        <v>4465</v>
      </c>
      <c r="D824" s="69">
        <v>2901510.55</v>
      </c>
      <c r="E824" s="69">
        <v>1950000</v>
      </c>
      <c r="F824" s="69">
        <v>3000000</v>
      </c>
      <c r="G824" s="69">
        <v>3000000</v>
      </c>
    </row>
    <row r="825" spans="1:7" x14ac:dyDescent="0.15">
      <c r="A825" s="66">
        <v>8</v>
      </c>
      <c r="B825" s="67" t="s">
        <v>4721</v>
      </c>
      <c r="C825" s="68" t="s">
        <v>4476</v>
      </c>
      <c r="D825" s="69">
        <v>1720000</v>
      </c>
      <c r="E825" s="69">
        <v>1150000</v>
      </c>
      <c r="F825" s="69">
        <v>1990000</v>
      </c>
      <c r="G825" s="69">
        <v>2000000</v>
      </c>
    </row>
    <row r="826" spans="1:7" x14ac:dyDescent="0.15">
      <c r="A826" s="66">
        <v>9</v>
      </c>
      <c r="B826" s="67" t="s">
        <v>4725</v>
      </c>
      <c r="C826" s="68" t="s">
        <v>4480</v>
      </c>
      <c r="D826" s="69">
        <v>1900000</v>
      </c>
      <c r="E826" s="69">
        <v>1450000</v>
      </c>
      <c r="F826" s="69">
        <v>3200000</v>
      </c>
      <c r="G826" s="69">
        <v>3200000</v>
      </c>
    </row>
    <row r="827" spans="1:7" x14ac:dyDescent="0.15">
      <c r="A827" s="66">
        <v>10</v>
      </c>
      <c r="B827" s="67" t="s">
        <v>4744</v>
      </c>
      <c r="C827" s="68" t="s">
        <v>4498</v>
      </c>
      <c r="D827" s="72">
        <v>0</v>
      </c>
      <c r="E827" s="72">
        <v>0</v>
      </c>
      <c r="F827" s="72">
        <v>0</v>
      </c>
      <c r="G827" s="69">
        <v>10000000</v>
      </c>
    </row>
    <row r="828" spans="1:7" x14ac:dyDescent="0.15">
      <c r="A828" s="66">
        <v>11</v>
      </c>
      <c r="B828" s="67" t="s">
        <v>4714</v>
      </c>
      <c r="C828" s="68" t="s">
        <v>4469</v>
      </c>
      <c r="D828" s="69">
        <v>1520000</v>
      </c>
      <c r="E828" s="69">
        <v>850000</v>
      </c>
      <c r="F828" s="69">
        <v>2000000</v>
      </c>
      <c r="G828" s="69">
        <v>2000000</v>
      </c>
    </row>
    <row r="829" spans="1:7" x14ac:dyDescent="0.15">
      <c r="A829" s="66">
        <v>12</v>
      </c>
      <c r="B829" s="67" t="s">
        <v>4716</v>
      </c>
      <c r="C829" s="68" t="s">
        <v>4471</v>
      </c>
      <c r="D829" s="69">
        <v>1480000</v>
      </c>
      <c r="E829" s="69">
        <v>850000</v>
      </c>
      <c r="F829" s="69">
        <v>1900000</v>
      </c>
      <c r="G829" s="69">
        <v>1900000</v>
      </c>
    </row>
    <row r="830" spans="1:7" x14ac:dyDescent="0.15">
      <c r="A830" s="70" t="s">
        <v>54</v>
      </c>
      <c r="B830" s="70"/>
      <c r="C830" s="70"/>
      <c r="D830" s="71">
        <v>17321510.550000001</v>
      </c>
      <c r="E830" s="71">
        <v>12000000</v>
      </c>
      <c r="F830" s="71">
        <v>24000000</v>
      </c>
      <c r="G830" s="71">
        <v>44000000</v>
      </c>
    </row>
    <row r="831" spans="1:7" x14ac:dyDescent="0.15">
      <c r="A831" s="63">
        <v>62</v>
      </c>
      <c r="B831" s="64" t="s">
        <v>4832</v>
      </c>
      <c r="C831" s="65" t="s">
        <v>4580</v>
      </c>
      <c r="D831" s="65"/>
      <c r="E831" s="65"/>
      <c r="F831" s="65"/>
      <c r="G831" s="65"/>
    </row>
    <row r="832" spans="1:7" x14ac:dyDescent="0.15">
      <c r="A832" s="66">
        <v>1</v>
      </c>
      <c r="B832" s="67" t="s">
        <v>4796</v>
      </c>
      <c r="C832" s="68" t="s">
        <v>4546</v>
      </c>
      <c r="D832" s="72">
        <v>0</v>
      </c>
      <c r="E832" s="72">
        <v>0</v>
      </c>
      <c r="F832" s="72">
        <v>0</v>
      </c>
      <c r="G832" s="72">
        <v>0</v>
      </c>
    </row>
    <row r="833" spans="1:7" x14ac:dyDescent="0.15">
      <c r="A833" s="66">
        <v>2</v>
      </c>
      <c r="B833" s="67" t="s">
        <v>4703</v>
      </c>
      <c r="C833" s="68" t="s">
        <v>4458</v>
      </c>
      <c r="D833" s="69">
        <v>29946666.670000002</v>
      </c>
      <c r="E833" s="69">
        <v>18716666.66</v>
      </c>
      <c r="F833" s="69">
        <v>44920000</v>
      </c>
      <c r="G833" s="69">
        <v>44920000</v>
      </c>
    </row>
    <row r="834" spans="1:7" x14ac:dyDescent="0.15">
      <c r="A834" s="66">
        <v>3</v>
      </c>
      <c r="B834" s="67" t="s">
        <v>4718</v>
      </c>
      <c r="C834" s="68" t="s">
        <v>4473</v>
      </c>
      <c r="D834" s="69">
        <v>7280000</v>
      </c>
      <c r="E834" s="69">
        <v>4550000</v>
      </c>
      <c r="F834" s="69">
        <v>10920000</v>
      </c>
      <c r="G834" s="69">
        <v>10920000</v>
      </c>
    </row>
    <row r="835" spans="1:7" x14ac:dyDescent="0.15">
      <c r="A835" s="66">
        <v>4</v>
      </c>
      <c r="B835" s="67" t="s">
        <v>4704</v>
      </c>
      <c r="C835" s="68" t="s">
        <v>4459</v>
      </c>
      <c r="D835" s="69">
        <v>5760000</v>
      </c>
      <c r="E835" s="69">
        <v>3600000</v>
      </c>
      <c r="F835" s="69">
        <v>8640000</v>
      </c>
      <c r="G835" s="69">
        <v>8640000</v>
      </c>
    </row>
    <row r="836" spans="1:7" x14ac:dyDescent="0.15">
      <c r="A836" s="66">
        <v>5</v>
      </c>
      <c r="B836" s="67" t="s">
        <v>4705</v>
      </c>
      <c r="C836" s="68" t="s">
        <v>4460</v>
      </c>
      <c r="D836" s="72">
        <v>0</v>
      </c>
      <c r="E836" s="72">
        <v>0</v>
      </c>
      <c r="F836" s="72">
        <v>0</v>
      </c>
      <c r="G836" s="69">
        <v>10000000</v>
      </c>
    </row>
    <row r="837" spans="1:7" x14ac:dyDescent="0.15">
      <c r="A837" s="66">
        <v>6</v>
      </c>
      <c r="B837" s="67" t="s">
        <v>4833</v>
      </c>
      <c r="C837" s="68" t="s">
        <v>4581</v>
      </c>
      <c r="D837" s="72">
        <v>0</v>
      </c>
      <c r="E837" s="72">
        <v>0</v>
      </c>
      <c r="F837" s="72">
        <v>0</v>
      </c>
      <c r="G837" s="69">
        <v>140600000</v>
      </c>
    </row>
    <row r="838" spans="1:7" x14ac:dyDescent="0.15">
      <c r="A838" s="66">
        <v>7</v>
      </c>
      <c r="B838" s="67" t="s">
        <v>4706</v>
      </c>
      <c r="C838" s="68" t="s">
        <v>4461</v>
      </c>
      <c r="D838" s="69">
        <v>8000000</v>
      </c>
      <c r="E838" s="69">
        <v>5000000</v>
      </c>
      <c r="F838" s="69">
        <v>12000000</v>
      </c>
      <c r="G838" s="69">
        <v>48000000</v>
      </c>
    </row>
    <row r="839" spans="1:7" x14ac:dyDescent="0.15">
      <c r="A839" s="66">
        <v>8</v>
      </c>
      <c r="B839" s="67" t="s">
        <v>4709</v>
      </c>
      <c r="C839" s="68" t="s">
        <v>4464</v>
      </c>
      <c r="D839" s="69">
        <v>5520000</v>
      </c>
      <c r="E839" s="69">
        <v>3450000</v>
      </c>
      <c r="F839" s="69">
        <v>8280000</v>
      </c>
      <c r="G839" s="69">
        <v>8280000</v>
      </c>
    </row>
    <row r="840" spans="1:7" ht="21" x14ac:dyDescent="0.15">
      <c r="A840" s="66">
        <v>9</v>
      </c>
      <c r="B840" s="67" t="s">
        <v>4809</v>
      </c>
      <c r="C840" s="68" t="s">
        <v>4558</v>
      </c>
      <c r="D840" s="72">
        <v>0</v>
      </c>
      <c r="E840" s="72">
        <v>0</v>
      </c>
      <c r="F840" s="72">
        <v>0</v>
      </c>
      <c r="G840" s="69">
        <v>12000000</v>
      </c>
    </row>
    <row r="841" spans="1:7" x14ac:dyDescent="0.15">
      <c r="A841" s="66">
        <v>10</v>
      </c>
      <c r="B841" s="67" t="s">
        <v>4710</v>
      </c>
      <c r="C841" s="68" t="s">
        <v>4465</v>
      </c>
      <c r="D841" s="69">
        <v>6854666.6699999999</v>
      </c>
      <c r="E841" s="69">
        <v>4284166.66</v>
      </c>
      <c r="F841" s="69">
        <v>10282000</v>
      </c>
      <c r="G841" s="69">
        <v>10282000</v>
      </c>
    </row>
    <row r="842" spans="1:7" x14ac:dyDescent="0.15">
      <c r="A842" s="66">
        <v>11</v>
      </c>
      <c r="B842" s="67" t="s">
        <v>4721</v>
      </c>
      <c r="C842" s="68" t="s">
        <v>4476</v>
      </c>
      <c r="D842" s="69">
        <v>5120000</v>
      </c>
      <c r="E842" s="69">
        <v>3200000</v>
      </c>
      <c r="F842" s="69">
        <v>7680000</v>
      </c>
      <c r="G842" s="69">
        <v>7680000</v>
      </c>
    </row>
    <row r="843" spans="1:7" x14ac:dyDescent="0.15">
      <c r="A843" s="66">
        <v>12</v>
      </c>
      <c r="B843" s="67" t="s">
        <v>4723</v>
      </c>
      <c r="C843" s="68" t="s">
        <v>4478</v>
      </c>
      <c r="D843" s="72">
        <v>0</v>
      </c>
      <c r="E843" s="72">
        <v>0</v>
      </c>
      <c r="F843" s="72">
        <v>0</v>
      </c>
      <c r="G843" s="69">
        <v>8000000</v>
      </c>
    </row>
    <row r="844" spans="1:7" x14ac:dyDescent="0.15">
      <c r="A844" s="66">
        <v>13</v>
      </c>
      <c r="B844" s="67" t="s">
        <v>4711</v>
      </c>
      <c r="C844" s="68" t="s">
        <v>4466</v>
      </c>
      <c r="D844" s="72">
        <v>0</v>
      </c>
      <c r="E844" s="72">
        <v>0</v>
      </c>
      <c r="F844" s="72">
        <v>0</v>
      </c>
      <c r="G844" s="69">
        <v>62400000</v>
      </c>
    </row>
    <row r="845" spans="1:7" x14ac:dyDescent="0.15">
      <c r="A845" s="66">
        <v>14</v>
      </c>
      <c r="B845" s="67" t="s">
        <v>4725</v>
      </c>
      <c r="C845" s="68" t="s">
        <v>4480</v>
      </c>
      <c r="D845" s="69">
        <v>13545333.33</v>
      </c>
      <c r="E845" s="69">
        <v>8465833.3300000001</v>
      </c>
      <c r="F845" s="69">
        <v>20318000</v>
      </c>
      <c r="G845" s="69">
        <v>20318000</v>
      </c>
    </row>
    <row r="846" spans="1:7" x14ac:dyDescent="0.15">
      <c r="A846" s="66">
        <v>15</v>
      </c>
      <c r="B846" s="67" t="s">
        <v>4712</v>
      </c>
      <c r="C846" s="68" t="s">
        <v>4467</v>
      </c>
      <c r="D846" s="72">
        <v>0</v>
      </c>
      <c r="E846" s="72">
        <v>0</v>
      </c>
      <c r="F846" s="72">
        <v>0</v>
      </c>
      <c r="G846" s="69">
        <v>100000000</v>
      </c>
    </row>
    <row r="847" spans="1:7" x14ac:dyDescent="0.15">
      <c r="A847" s="66">
        <v>16</v>
      </c>
      <c r="B847" s="67" t="s">
        <v>4726</v>
      </c>
      <c r="C847" s="68" t="s">
        <v>4481</v>
      </c>
      <c r="D847" s="72">
        <v>0</v>
      </c>
      <c r="E847" s="72">
        <v>0</v>
      </c>
      <c r="F847" s="72">
        <v>0</v>
      </c>
      <c r="G847" s="69">
        <v>8500000</v>
      </c>
    </row>
    <row r="848" spans="1:7" x14ac:dyDescent="0.15">
      <c r="A848" s="66">
        <v>17</v>
      </c>
      <c r="B848" s="67" t="s">
        <v>4760</v>
      </c>
      <c r="C848" s="68" t="s">
        <v>4514</v>
      </c>
      <c r="D848" s="72">
        <v>0</v>
      </c>
      <c r="E848" s="72">
        <v>0</v>
      </c>
      <c r="F848" s="72">
        <v>0</v>
      </c>
      <c r="G848" s="72">
        <v>0</v>
      </c>
    </row>
    <row r="849" spans="1:7" x14ac:dyDescent="0.15">
      <c r="A849" s="66">
        <v>18</v>
      </c>
      <c r="B849" s="67" t="s">
        <v>4728</v>
      </c>
      <c r="C849" s="68" t="s">
        <v>4483</v>
      </c>
      <c r="D849" s="72">
        <v>0</v>
      </c>
      <c r="E849" s="72">
        <v>0</v>
      </c>
      <c r="F849" s="72">
        <v>0</v>
      </c>
      <c r="G849" s="69">
        <v>6000000</v>
      </c>
    </row>
    <row r="850" spans="1:7" x14ac:dyDescent="0.15">
      <c r="A850" s="66">
        <v>19</v>
      </c>
      <c r="B850" s="67" t="s">
        <v>4714</v>
      </c>
      <c r="C850" s="68" t="s">
        <v>4469</v>
      </c>
      <c r="D850" s="69">
        <v>3200000</v>
      </c>
      <c r="E850" s="69">
        <v>2000000</v>
      </c>
      <c r="F850" s="69">
        <v>4800000</v>
      </c>
      <c r="G850" s="69">
        <v>4800000</v>
      </c>
    </row>
    <row r="851" spans="1:7" x14ac:dyDescent="0.15">
      <c r="A851" s="66">
        <v>20</v>
      </c>
      <c r="B851" s="67" t="s">
        <v>4716</v>
      </c>
      <c r="C851" s="68" t="s">
        <v>4471</v>
      </c>
      <c r="D851" s="69">
        <v>8106666.6699999999</v>
      </c>
      <c r="E851" s="69">
        <v>5066666.66</v>
      </c>
      <c r="F851" s="69">
        <v>12160000</v>
      </c>
      <c r="G851" s="69">
        <v>12160000</v>
      </c>
    </row>
    <row r="852" spans="1:7" x14ac:dyDescent="0.15">
      <c r="A852" s="66">
        <v>21</v>
      </c>
      <c r="B852" s="67" t="s">
        <v>4740</v>
      </c>
      <c r="C852" s="68" t="s">
        <v>147</v>
      </c>
      <c r="D852" s="72">
        <v>0</v>
      </c>
      <c r="E852" s="72">
        <v>0</v>
      </c>
      <c r="F852" s="72">
        <v>0</v>
      </c>
      <c r="G852" s="69">
        <v>26500000</v>
      </c>
    </row>
    <row r="853" spans="1:7" x14ac:dyDescent="0.15">
      <c r="A853" s="70" t="s">
        <v>54</v>
      </c>
      <c r="B853" s="70"/>
      <c r="C853" s="70"/>
      <c r="D853" s="71">
        <v>93333333.340000004</v>
      </c>
      <c r="E853" s="71">
        <v>58333333.310000002</v>
      </c>
      <c r="F853" s="71">
        <v>140000000</v>
      </c>
      <c r="G853" s="71">
        <v>550000000</v>
      </c>
    </row>
    <row r="854" spans="1:7" ht="21" x14ac:dyDescent="0.15">
      <c r="A854" s="63">
        <v>64</v>
      </c>
      <c r="B854" s="64" t="s">
        <v>4835</v>
      </c>
      <c r="C854" s="65" t="s">
        <v>4583</v>
      </c>
      <c r="D854" s="65"/>
      <c r="E854" s="65"/>
      <c r="F854" s="65"/>
      <c r="G854" s="65"/>
    </row>
    <row r="855" spans="1:7" x14ac:dyDescent="0.15">
      <c r="A855" s="66">
        <v>1</v>
      </c>
      <c r="B855" s="67" t="s">
        <v>4703</v>
      </c>
      <c r="C855" s="68" t="s">
        <v>4458</v>
      </c>
      <c r="D855" s="69">
        <v>4300500</v>
      </c>
      <c r="E855" s="69">
        <v>2025000</v>
      </c>
      <c r="F855" s="69">
        <v>5000000</v>
      </c>
      <c r="G855" s="69">
        <v>6000000</v>
      </c>
    </row>
    <row r="856" spans="1:7" x14ac:dyDescent="0.15">
      <c r="A856" s="66">
        <v>2</v>
      </c>
      <c r="B856" s="67" t="s">
        <v>4704</v>
      </c>
      <c r="C856" s="68" t="s">
        <v>4459</v>
      </c>
      <c r="D856" s="69">
        <v>400000</v>
      </c>
      <c r="E856" s="69">
        <v>375000</v>
      </c>
      <c r="F856" s="69">
        <v>1000000</v>
      </c>
      <c r="G856" s="69">
        <v>1000000</v>
      </c>
    </row>
    <row r="857" spans="1:7" x14ac:dyDescent="0.15">
      <c r="A857" s="66">
        <v>3</v>
      </c>
      <c r="B857" s="67" t="s">
        <v>4833</v>
      </c>
      <c r="C857" s="68" t="s">
        <v>4581</v>
      </c>
      <c r="D857" s="72">
        <v>0</v>
      </c>
      <c r="E857" s="72">
        <v>0</v>
      </c>
      <c r="F857" s="72">
        <v>0</v>
      </c>
      <c r="G857" s="69">
        <v>1000000</v>
      </c>
    </row>
    <row r="858" spans="1:7" x14ac:dyDescent="0.15">
      <c r="A858" s="66">
        <v>4</v>
      </c>
      <c r="B858" s="67" t="s">
        <v>4706</v>
      </c>
      <c r="C858" s="68" t="s">
        <v>4461</v>
      </c>
      <c r="D858" s="69">
        <v>1250000</v>
      </c>
      <c r="E858" s="69">
        <v>750000</v>
      </c>
      <c r="F858" s="69">
        <v>2000000</v>
      </c>
      <c r="G858" s="69">
        <v>2025000</v>
      </c>
    </row>
    <row r="859" spans="1:7" x14ac:dyDescent="0.15">
      <c r="A859" s="66">
        <v>5</v>
      </c>
      <c r="B859" s="67" t="s">
        <v>4709</v>
      </c>
      <c r="C859" s="68" t="s">
        <v>4464</v>
      </c>
      <c r="D859" s="69">
        <v>500000</v>
      </c>
      <c r="E859" s="69">
        <v>625000</v>
      </c>
      <c r="F859" s="69">
        <v>1500000</v>
      </c>
      <c r="G859" s="69">
        <v>1500000</v>
      </c>
    </row>
    <row r="860" spans="1:7" x14ac:dyDescent="0.15">
      <c r="A860" s="66">
        <v>6</v>
      </c>
      <c r="B860" s="67" t="s">
        <v>4710</v>
      </c>
      <c r="C860" s="68" t="s">
        <v>4465</v>
      </c>
      <c r="D860" s="69">
        <v>750000</v>
      </c>
      <c r="E860" s="69">
        <v>400000</v>
      </c>
      <c r="F860" s="69">
        <v>1025000</v>
      </c>
      <c r="G860" s="69">
        <v>2500000</v>
      </c>
    </row>
    <row r="861" spans="1:7" x14ac:dyDescent="0.15">
      <c r="A861" s="66">
        <v>7</v>
      </c>
      <c r="B861" s="67" t="s">
        <v>4721</v>
      </c>
      <c r="C861" s="68" t="s">
        <v>4476</v>
      </c>
      <c r="D861" s="69">
        <v>1127742.8600000001</v>
      </c>
      <c r="E861" s="69">
        <v>625000</v>
      </c>
      <c r="F861" s="69">
        <v>1500000</v>
      </c>
      <c r="G861" s="69">
        <v>2500000</v>
      </c>
    </row>
    <row r="862" spans="1:7" x14ac:dyDescent="0.15">
      <c r="A862" s="66">
        <v>8</v>
      </c>
      <c r="B862" s="67" t="s">
        <v>4725</v>
      </c>
      <c r="C862" s="68" t="s">
        <v>4480</v>
      </c>
      <c r="D862" s="69">
        <v>1750000</v>
      </c>
      <c r="E862" s="69">
        <v>1250000</v>
      </c>
      <c r="F862" s="69">
        <v>3000000</v>
      </c>
      <c r="G862" s="69">
        <v>5000000</v>
      </c>
    </row>
    <row r="863" spans="1:7" x14ac:dyDescent="0.15">
      <c r="A863" s="66">
        <v>9</v>
      </c>
      <c r="B863" s="67" t="s">
        <v>4712</v>
      </c>
      <c r="C863" s="68" t="s">
        <v>4467</v>
      </c>
      <c r="D863" s="72">
        <v>0</v>
      </c>
      <c r="E863" s="72">
        <v>0</v>
      </c>
      <c r="F863" s="72">
        <v>0</v>
      </c>
      <c r="G863" s="69">
        <v>4000000</v>
      </c>
    </row>
    <row r="864" spans="1:7" x14ac:dyDescent="0.15">
      <c r="A864" s="66">
        <v>10</v>
      </c>
      <c r="B864" s="67" t="s">
        <v>4714</v>
      </c>
      <c r="C864" s="68" t="s">
        <v>4469</v>
      </c>
      <c r="D864" s="69">
        <v>500000</v>
      </c>
      <c r="E864" s="69">
        <v>800000</v>
      </c>
      <c r="F864" s="69">
        <v>2000000</v>
      </c>
      <c r="G864" s="69">
        <v>2000000</v>
      </c>
    </row>
    <row r="865" spans="1:7" x14ac:dyDescent="0.15">
      <c r="A865" s="66">
        <v>11</v>
      </c>
      <c r="B865" s="67" t="s">
        <v>4731</v>
      </c>
      <c r="C865" s="68" t="s">
        <v>4486</v>
      </c>
      <c r="D865" s="72">
        <v>0</v>
      </c>
      <c r="E865" s="72">
        <v>0</v>
      </c>
      <c r="F865" s="72">
        <v>0</v>
      </c>
      <c r="G865" s="69">
        <v>1000000</v>
      </c>
    </row>
    <row r="866" spans="1:7" x14ac:dyDescent="0.15">
      <c r="A866" s="66">
        <v>12</v>
      </c>
      <c r="B866" s="67" t="s">
        <v>4716</v>
      </c>
      <c r="C866" s="68" t="s">
        <v>4471</v>
      </c>
      <c r="D866" s="69">
        <v>475000</v>
      </c>
      <c r="E866" s="69">
        <v>625000</v>
      </c>
      <c r="F866" s="69">
        <v>1500000</v>
      </c>
      <c r="G866" s="69">
        <v>1500000</v>
      </c>
    </row>
    <row r="867" spans="1:7" x14ac:dyDescent="0.15">
      <c r="A867" s="66">
        <v>13</v>
      </c>
      <c r="B867" s="67" t="s">
        <v>4734</v>
      </c>
      <c r="C867" s="68" t="s">
        <v>4489</v>
      </c>
      <c r="D867" s="72">
        <v>0</v>
      </c>
      <c r="E867" s="72">
        <v>0</v>
      </c>
      <c r="F867" s="72">
        <v>0</v>
      </c>
      <c r="G867" s="69">
        <v>1500000</v>
      </c>
    </row>
    <row r="868" spans="1:7" x14ac:dyDescent="0.15">
      <c r="A868" s="66">
        <v>14</v>
      </c>
      <c r="B868" s="67" t="s">
        <v>4740</v>
      </c>
      <c r="C868" s="68" t="s">
        <v>147</v>
      </c>
      <c r="D868" s="72">
        <v>0</v>
      </c>
      <c r="E868" s="72">
        <v>0</v>
      </c>
      <c r="F868" s="72">
        <v>0</v>
      </c>
      <c r="G868" s="69">
        <v>7000000</v>
      </c>
    </row>
    <row r="869" spans="1:7" x14ac:dyDescent="0.15">
      <c r="A869" s="66">
        <v>15</v>
      </c>
      <c r="B869" s="67" t="s">
        <v>4811</v>
      </c>
      <c r="C869" s="68" t="s">
        <v>4560</v>
      </c>
      <c r="D869" s="72">
        <v>0</v>
      </c>
      <c r="E869" s="72">
        <v>0</v>
      </c>
      <c r="F869" s="72">
        <v>0</v>
      </c>
      <c r="G869" s="72">
        <v>0</v>
      </c>
    </row>
    <row r="870" spans="1:7" x14ac:dyDescent="0.15">
      <c r="A870" s="70" t="s">
        <v>54</v>
      </c>
      <c r="B870" s="70"/>
      <c r="C870" s="70"/>
      <c r="D870" s="71">
        <v>11053242.859999999</v>
      </c>
      <c r="E870" s="71">
        <v>7475000</v>
      </c>
      <c r="F870" s="71">
        <v>18525000</v>
      </c>
      <c r="G870" s="71">
        <v>38525000</v>
      </c>
    </row>
    <row r="871" spans="1:7" x14ac:dyDescent="0.15">
      <c r="A871" s="63">
        <v>65</v>
      </c>
      <c r="B871" s="64" t="s">
        <v>4836</v>
      </c>
      <c r="C871" s="65" t="s">
        <v>4584</v>
      </c>
      <c r="D871" s="65"/>
      <c r="E871" s="65"/>
      <c r="F871" s="65"/>
      <c r="G871" s="65"/>
    </row>
    <row r="872" spans="1:7" x14ac:dyDescent="0.15">
      <c r="A872" s="66">
        <v>1</v>
      </c>
      <c r="B872" s="67" t="s">
        <v>4703</v>
      </c>
      <c r="C872" s="68" t="s">
        <v>4458</v>
      </c>
      <c r="D872" s="69">
        <v>352500</v>
      </c>
      <c r="E872" s="69">
        <v>328200</v>
      </c>
      <c r="F872" s="69">
        <v>1000000</v>
      </c>
      <c r="G872" s="69">
        <v>1000000</v>
      </c>
    </row>
    <row r="873" spans="1:7" x14ac:dyDescent="0.15">
      <c r="A873" s="66">
        <v>2</v>
      </c>
      <c r="B873" s="67" t="s">
        <v>4718</v>
      </c>
      <c r="C873" s="68" t="s">
        <v>4473</v>
      </c>
      <c r="D873" s="69">
        <v>45000</v>
      </c>
      <c r="E873" s="69">
        <v>64300</v>
      </c>
      <c r="F873" s="69">
        <v>200000</v>
      </c>
      <c r="G873" s="69">
        <v>200000</v>
      </c>
    </row>
    <row r="874" spans="1:7" x14ac:dyDescent="0.15">
      <c r="A874" s="66">
        <v>3</v>
      </c>
      <c r="B874" s="67" t="s">
        <v>4706</v>
      </c>
      <c r="C874" s="68" t="s">
        <v>4461</v>
      </c>
      <c r="D874" s="69">
        <v>90000</v>
      </c>
      <c r="E874" s="69">
        <v>99500</v>
      </c>
      <c r="F874" s="69">
        <v>300000</v>
      </c>
      <c r="G874" s="69">
        <v>300000</v>
      </c>
    </row>
    <row r="875" spans="1:7" x14ac:dyDescent="0.15">
      <c r="A875" s="66">
        <v>4</v>
      </c>
      <c r="B875" s="67" t="s">
        <v>4709</v>
      </c>
      <c r="C875" s="68" t="s">
        <v>4464</v>
      </c>
      <c r="D875" s="69">
        <v>20000</v>
      </c>
      <c r="E875" s="69">
        <v>169800</v>
      </c>
      <c r="F875" s="69">
        <v>500000</v>
      </c>
      <c r="G875" s="69">
        <v>500000</v>
      </c>
    </row>
    <row r="876" spans="1:7" x14ac:dyDescent="0.15">
      <c r="A876" s="66">
        <v>5</v>
      </c>
      <c r="B876" s="67" t="s">
        <v>4710</v>
      </c>
      <c r="C876" s="68" t="s">
        <v>4465</v>
      </c>
      <c r="D876" s="69">
        <v>95000</v>
      </c>
      <c r="E876" s="69">
        <v>195000</v>
      </c>
      <c r="F876" s="69">
        <v>600000</v>
      </c>
      <c r="G876" s="69">
        <v>600000</v>
      </c>
    </row>
    <row r="877" spans="1:7" x14ac:dyDescent="0.15">
      <c r="A877" s="66">
        <v>6</v>
      </c>
      <c r="B877" s="67" t="s">
        <v>4721</v>
      </c>
      <c r="C877" s="68" t="s">
        <v>4476</v>
      </c>
      <c r="D877" s="69">
        <v>30000</v>
      </c>
      <c r="E877" s="69">
        <v>103110</v>
      </c>
      <c r="F877" s="69">
        <v>300000</v>
      </c>
      <c r="G877" s="69">
        <v>300000</v>
      </c>
    </row>
    <row r="878" spans="1:7" x14ac:dyDescent="0.15">
      <c r="A878" s="66">
        <v>7</v>
      </c>
      <c r="B878" s="67" t="s">
        <v>4725</v>
      </c>
      <c r="C878" s="68" t="s">
        <v>4480</v>
      </c>
      <c r="D878" s="69">
        <v>50000</v>
      </c>
      <c r="E878" s="69">
        <v>226550</v>
      </c>
      <c r="F878" s="69">
        <v>700000</v>
      </c>
      <c r="G878" s="69">
        <v>700000</v>
      </c>
    </row>
    <row r="879" spans="1:7" x14ac:dyDescent="0.15">
      <c r="A879" s="66">
        <v>8</v>
      </c>
      <c r="B879" s="67" t="s">
        <v>4714</v>
      </c>
      <c r="C879" s="68" t="s">
        <v>4469</v>
      </c>
      <c r="D879" s="69">
        <v>60000</v>
      </c>
      <c r="E879" s="69">
        <v>30770</v>
      </c>
      <c r="F879" s="69">
        <v>100000</v>
      </c>
      <c r="G879" s="69">
        <v>100000</v>
      </c>
    </row>
    <row r="880" spans="1:7" x14ac:dyDescent="0.15">
      <c r="A880" s="66">
        <v>9</v>
      </c>
      <c r="B880" s="67" t="s">
        <v>4731</v>
      </c>
      <c r="C880" s="68" t="s">
        <v>4486</v>
      </c>
      <c r="D880" s="72">
        <v>0</v>
      </c>
      <c r="E880" s="72">
        <v>0</v>
      </c>
      <c r="F880" s="72">
        <v>0</v>
      </c>
      <c r="G880" s="69">
        <v>400000</v>
      </c>
    </row>
    <row r="881" spans="1:7" x14ac:dyDescent="0.15">
      <c r="A881" s="66">
        <v>10</v>
      </c>
      <c r="B881" s="67" t="s">
        <v>4716</v>
      </c>
      <c r="C881" s="68" t="s">
        <v>4471</v>
      </c>
      <c r="D881" s="69">
        <v>7500</v>
      </c>
      <c r="E881" s="69">
        <v>32770</v>
      </c>
      <c r="F881" s="69">
        <v>100000</v>
      </c>
      <c r="G881" s="69">
        <v>100000</v>
      </c>
    </row>
    <row r="882" spans="1:7" x14ac:dyDescent="0.15">
      <c r="A882" s="66">
        <v>11</v>
      </c>
      <c r="B882" s="67" t="s">
        <v>4734</v>
      </c>
      <c r="C882" s="68" t="s">
        <v>4489</v>
      </c>
      <c r="D882" s="72">
        <v>0</v>
      </c>
      <c r="E882" s="72">
        <v>0</v>
      </c>
      <c r="F882" s="72">
        <v>0</v>
      </c>
      <c r="G882" s="69">
        <v>400000</v>
      </c>
    </row>
    <row r="883" spans="1:7" x14ac:dyDescent="0.15">
      <c r="A883" s="66">
        <v>12</v>
      </c>
      <c r="B883" s="67" t="s">
        <v>4740</v>
      </c>
      <c r="C883" s="68" t="s">
        <v>147</v>
      </c>
      <c r="D883" s="72">
        <v>0</v>
      </c>
      <c r="E883" s="72">
        <v>0</v>
      </c>
      <c r="F883" s="72">
        <v>0</v>
      </c>
      <c r="G883" s="69">
        <v>700000</v>
      </c>
    </row>
    <row r="884" spans="1:7" x14ac:dyDescent="0.15">
      <c r="A884" s="70" t="s">
        <v>54</v>
      </c>
      <c r="B884" s="70"/>
      <c r="C884" s="70"/>
      <c r="D884" s="71">
        <v>750000</v>
      </c>
      <c r="E884" s="71">
        <v>1250000</v>
      </c>
      <c r="F884" s="71">
        <v>3800000</v>
      </c>
      <c r="G884" s="71">
        <v>5300000</v>
      </c>
    </row>
    <row r="885" spans="1:7" x14ac:dyDescent="0.15">
      <c r="A885" s="63">
        <v>66</v>
      </c>
      <c r="B885" s="64" t="s">
        <v>4837</v>
      </c>
      <c r="C885" s="65" t="s">
        <v>4585</v>
      </c>
      <c r="D885" s="65"/>
      <c r="E885" s="65"/>
      <c r="F885" s="65"/>
      <c r="G885" s="65"/>
    </row>
    <row r="886" spans="1:7" x14ac:dyDescent="0.15">
      <c r="A886" s="66">
        <v>1</v>
      </c>
      <c r="B886" s="67" t="s">
        <v>4703</v>
      </c>
      <c r="C886" s="68" t="s">
        <v>4458</v>
      </c>
      <c r="D886" s="69">
        <v>2300000</v>
      </c>
      <c r="E886" s="69">
        <v>1500000</v>
      </c>
      <c r="F886" s="69">
        <v>4800000</v>
      </c>
      <c r="G886" s="69">
        <v>4800000</v>
      </c>
    </row>
    <row r="887" spans="1:7" x14ac:dyDescent="0.15">
      <c r="A887" s="66">
        <v>2</v>
      </c>
      <c r="B887" s="67" t="s">
        <v>4718</v>
      </c>
      <c r="C887" s="68" t="s">
        <v>4473</v>
      </c>
      <c r="D887" s="69">
        <v>1000000</v>
      </c>
      <c r="E887" s="69">
        <v>500000</v>
      </c>
      <c r="F887" s="69">
        <v>1800000</v>
      </c>
      <c r="G887" s="69">
        <v>360000</v>
      </c>
    </row>
    <row r="888" spans="1:7" x14ac:dyDescent="0.15">
      <c r="A888" s="66">
        <v>3</v>
      </c>
      <c r="B888" s="67" t="s">
        <v>4704</v>
      </c>
      <c r="C888" s="68" t="s">
        <v>4459</v>
      </c>
      <c r="D888" s="69">
        <v>100000</v>
      </c>
      <c r="E888" s="69">
        <v>150000</v>
      </c>
      <c r="F888" s="69">
        <v>100000</v>
      </c>
      <c r="G888" s="69">
        <v>100000</v>
      </c>
    </row>
    <row r="889" spans="1:7" x14ac:dyDescent="0.15">
      <c r="A889" s="66">
        <v>4</v>
      </c>
      <c r="B889" s="67" t="s">
        <v>4706</v>
      </c>
      <c r="C889" s="68" t="s">
        <v>4461</v>
      </c>
      <c r="D889" s="69">
        <v>1150000</v>
      </c>
      <c r="E889" s="69">
        <v>500000</v>
      </c>
      <c r="F889" s="69">
        <v>2000000</v>
      </c>
      <c r="G889" s="69">
        <v>2000000</v>
      </c>
    </row>
    <row r="890" spans="1:7" x14ac:dyDescent="0.15">
      <c r="A890" s="66">
        <v>5</v>
      </c>
      <c r="B890" s="67" t="s">
        <v>4709</v>
      </c>
      <c r="C890" s="68" t="s">
        <v>4464</v>
      </c>
      <c r="D890" s="69">
        <v>330500</v>
      </c>
      <c r="E890" s="69">
        <v>500000</v>
      </c>
      <c r="F890" s="69">
        <v>500000</v>
      </c>
      <c r="G890" s="69">
        <v>500000</v>
      </c>
    </row>
    <row r="891" spans="1:7" x14ac:dyDescent="0.15">
      <c r="A891" s="66">
        <v>6</v>
      </c>
      <c r="B891" s="67" t="s">
        <v>4710</v>
      </c>
      <c r="C891" s="68" t="s">
        <v>4465</v>
      </c>
      <c r="D891" s="69">
        <v>1650000</v>
      </c>
      <c r="E891" s="69">
        <v>1500000</v>
      </c>
      <c r="F891" s="69">
        <v>2000000</v>
      </c>
      <c r="G891" s="69">
        <v>2000000</v>
      </c>
    </row>
    <row r="892" spans="1:7" x14ac:dyDescent="0.15">
      <c r="A892" s="66">
        <v>7</v>
      </c>
      <c r="B892" s="67" t="s">
        <v>4721</v>
      </c>
      <c r="C892" s="68" t="s">
        <v>4476</v>
      </c>
      <c r="D892" s="69">
        <v>910800</v>
      </c>
      <c r="E892" s="69">
        <v>750000</v>
      </c>
      <c r="F892" s="69">
        <v>1387300</v>
      </c>
      <c r="G892" s="69">
        <v>200000</v>
      </c>
    </row>
    <row r="893" spans="1:7" x14ac:dyDescent="0.15">
      <c r="A893" s="66">
        <v>8</v>
      </c>
      <c r="B893" s="67" t="s">
        <v>4725</v>
      </c>
      <c r="C893" s="68" t="s">
        <v>4480</v>
      </c>
      <c r="D893" s="69">
        <v>980000</v>
      </c>
      <c r="E893" s="69">
        <v>500000</v>
      </c>
      <c r="F893" s="69">
        <v>2300000</v>
      </c>
      <c r="G893" s="69">
        <v>4000000</v>
      </c>
    </row>
    <row r="894" spans="1:7" x14ac:dyDescent="0.15">
      <c r="A894" s="66">
        <v>9</v>
      </c>
      <c r="B894" s="67" t="s">
        <v>4712</v>
      </c>
      <c r="C894" s="68" t="s">
        <v>4467</v>
      </c>
      <c r="D894" s="72">
        <v>0</v>
      </c>
      <c r="E894" s="72">
        <v>0</v>
      </c>
      <c r="F894" s="72">
        <v>0</v>
      </c>
      <c r="G894" s="69">
        <v>1000000</v>
      </c>
    </row>
    <row r="895" spans="1:7" x14ac:dyDescent="0.15">
      <c r="A895" s="66">
        <v>10</v>
      </c>
      <c r="B895" s="67" t="s">
        <v>4714</v>
      </c>
      <c r="C895" s="68" t="s">
        <v>4469</v>
      </c>
      <c r="D895" s="69">
        <v>118700</v>
      </c>
      <c r="E895" s="69">
        <v>100000</v>
      </c>
      <c r="F895" s="69">
        <v>200200</v>
      </c>
      <c r="G895" s="69">
        <v>100000</v>
      </c>
    </row>
    <row r="896" spans="1:7" x14ac:dyDescent="0.15">
      <c r="A896" s="66">
        <v>11</v>
      </c>
      <c r="B896" s="67" t="s">
        <v>4716</v>
      </c>
      <c r="C896" s="68" t="s">
        <v>4471</v>
      </c>
      <c r="D896" s="69">
        <v>210000</v>
      </c>
      <c r="E896" s="69">
        <v>250000</v>
      </c>
      <c r="F896" s="69">
        <v>350000</v>
      </c>
      <c r="G896" s="69">
        <v>378000</v>
      </c>
    </row>
    <row r="897" spans="1:7" x14ac:dyDescent="0.15">
      <c r="A897" s="66">
        <v>12</v>
      </c>
      <c r="B897" s="67" t="s">
        <v>4740</v>
      </c>
      <c r="C897" s="68" t="s">
        <v>147</v>
      </c>
      <c r="D897" s="72">
        <v>0</v>
      </c>
      <c r="E897" s="72">
        <v>0</v>
      </c>
      <c r="F897" s="72">
        <v>0</v>
      </c>
      <c r="G897" s="69">
        <v>10000000</v>
      </c>
    </row>
    <row r="898" spans="1:7" x14ac:dyDescent="0.15">
      <c r="A898" s="70" t="s">
        <v>54</v>
      </c>
      <c r="B898" s="70"/>
      <c r="C898" s="70"/>
      <c r="D898" s="71">
        <v>8750000</v>
      </c>
      <c r="E898" s="71">
        <v>6250000</v>
      </c>
      <c r="F898" s="71">
        <v>15437500</v>
      </c>
      <c r="G898" s="71">
        <v>25438000</v>
      </c>
    </row>
    <row r="899" spans="1:7" x14ac:dyDescent="0.15">
      <c r="A899" s="63">
        <v>69</v>
      </c>
      <c r="B899" s="64" t="s">
        <v>4840</v>
      </c>
      <c r="C899" s="65" t="s">
        <v>4586</v>
      </c>
      <c r="D899" s="65"/>
      <c r="E899" s="65"/>
      <c r="F899" s="65"/>
      <c r="G899" s="65"/>
    </row>
    <row r="900" spans="1:7" x14ac:dyDescent="0.15">
      <c r="A900" s="66">
        <v>1</v>
      </c>
      <c r="B900" s="67" t="s">
        <v>4703</v>
      </c>
      <c r="C900" s="68" t="s">
        <v>4458</v>
      </c>
      <c r="D900" s="69">
        <v>1833400</v>
      </c>
      <c r="E900" s="69">
        <v>541775</v>
      </c>
      <c r="F900" s="69">
        <v>2000000</v>
      </c>
      <c r="G900" s="69">
        <v>1600000</v>
      </c>
    </row>
    <row r="901" spans="1:7" x14ac:dyDescent="0.15">
      <c r="A901" s="66">
        <v>2</v>
      </c>
      <c r="B901" s="67" t="s">
        <v>4718</v>
      </c>
      <c r="C901" s="68" t="s">
        <v>4473</v>
      </c>
      <c r="D901" s="69">
        <v>516600</v>
      </c>
      <c r="E901" s="69">
        <v>243750</v>
      </c>
      <c r="F901" s="69">
        <v>900000</v>
      </c>
      <c r="G901" s="69">
        <v>300000</v>
      </c>
    </row>
    <row r="902" spans="1:7" x14ac:dyDescent="0.15">
      <c r="A902" s="66">
        <v>3</v>
      </c>
      <c r="B902" s="67" t="s">
        <v>4704</v>
      </c>
      <c r="C902" s="68" t="s">
        <v>4459</v>
      </c>
      <c r="D902" s="69">
        <v>496600</v>
      </c>
      <c r="E902" s="69">
        <v>108875</v>
      </c>
      <c r="F902" s="69">
        <v>402500</v>
      </c>
      <c r="G902" s="69">
        <v>402000</v>
      </c>
    </row>
    <row r="903" spans="1:7" x14ac:dyDescent="0.15">
      <c r="A903" s="66">
        <v>4</v>
      </c>
      <c r="B903" s="67" t="s">
        <v>4705</v>
      </c>
      <c r="C903" s="68" t="s">
        <v>4460</v>
      </c>
      <c r="D903" s="72">
        <v>0</v>
      </c>
      <c r="E903" s="72">
        <v>0</v>
      </c>
      <c r="F903" s="72">
        <v>0</v>
      </c>
      <c r="G903" s="69">
        <v>50000000</v>
      </c>
    </row>
    <row r="904" spans="1:7" x14ac:dyDescent="0.15">
      <c r="A904" s="66">
        <v>5</v>
      </c>
      <c r="B904" s="67" t="s">
        <v>4833</v>
      </c>
      <c r="C904" s="68" t="s">
        <v>4581</v>
      </c>
      <c r="D904" s="72">
        <v>0</v>
      </c>
      <c r="E904" s="72">
        <v>0</v>
      </c>
      <c r="F904" s="72">
        <v>0</v>
      </c>
      <c r="G904" s="69">
        <v>1600000</v>
      </c>
    </row>
    <row r="905" spans="1:7" x14ac:dyDescent="0.15">
      <c r="A905" s="66">
        <v>6</v>
      </c>
      <c r="B905" s="67" t="s">
        <v>4706</v>
      </c>
      <c r="C905" s="68" t="s">
        <v>4461</v>
      </c>
      <c r="D905" s="69">
        <v>736760</v>
      </c>
      <c r="E905" s="69">
        <v>325000</v>
      </c>
      <c r="F905" s="69">
        <v>1200000</v>
      </c>
      <c r="G905" s="69">
        <v>1200500</v>
      </c>
    </row>
    <row r="906" spans="1:7" x14ac:dyDescent="0.15">
      <c r="A906" s="66">
        <v>7</v>
      </c>
      <c r="B906" s="67" t="s">
        <v>4709</v>
      </c>
      <c r="C906" s="68" t="s">
        <v>4464</v>
      </c>
      <c r="D906" s="69">
        <v>603320</v>
      </c>
      <c r="E906" s="69">
        <v>257400</v>
      </c>
      <c r="F906" s="69">
        <v>950000</v>
      </c>
      <c r="G906" s="69">
        <v>900000</v>
      </c>
    </row>
    <row r="907" spans="1:7" x14ac:dyDescent="0.15">
      <c r="A907" s="66">
        <v>8</v>
      </c>
      <c r="B907" s="67" t="s">
        <v>4710</v>
      </c>
      <c r="C907" s="68" t="s">
        <v>4465</v>
      </c>
      <c r="D907" s="69">
        <v>1379860</v>
      </c>
      <c r="E907" s="69">
        <v>406250</v>
      </c>
      <c r="F907" s="69">
        <v>1500000</v>
      </c>
      <c r="G907" s="69">
        <v>1550000</v>
      </c>
    </row>
    <row r="908" spans="1:7" x14ac:dyDescent="0.15">
      <c r="A908" s="66">
        <v>9</v>
      </c>
      <c r="B908" s="67" t="s">
        <v>4721</v>
      </c>
      <c r="C908" s="68" t="s">
        <v>4476</v>
      </c>
      <c r="D908" s="69">
        <v>500100</v>
      </c>
      <c r="E908" s="69">
        <v>243750</v>
      </c>
      <c r="F908" s="69">
        <v>900000</v>
      </c>
      <c r="G908" s="69">
        <v>900000</v>
      </c>
    </row>
    <row r="909" spans="1:7" x14ac:dyDescent="0.15">
      <c r="A909" s="66">
        <v>10</v>
      </c>
      <c r="B909" s="67" t="s">
        <v>4722</v>
      </c>
      <c r="C909" s="68" t="s">
        <v>4477</v>
      </c>
      <c r="D909" s="72">
        <v>0</v>
      </c>
      <c r="E909" s="72">
        <v>0</v>
      </c>
      <c r="F909" s="72">
        <v>0</v>
      </c>
      <c r="G909" s="69">
        <v>200000</v>
      </c>
    </row>
    <row r="910" spans="1:7" x14ac:dyDescent="0.15">
      <c r="A910" s="66">
        <v>11</v>
      </c>
      <c r="B910" s="67" t="s">
        <v>4723</v>
      </c>
      <c r="C910" s="68" t="s">
        <v>4478</v>
      </c>
      <c r="D910" s="72">
        <v>0</v>
      </c>
      <c r="E910" s="72">
        <v>0</v>
      </c>
      <c r="F910" s="72">
        <v>0</v>
      </c>
      <c r="G910" s="69">
        <v>1500000</v>
      </c>
    </row>
    <row r="911" spans="1:7" x14ac:dyDescent="0.15">
      <c r="A911" s="66">
        <v>12</v>
      </c>
      <c r="B911" s="67" t="s">
        <v>4711</v>
      </c>
      <c r="C911" s="68" t="s">
        <v>4466</v>
      </c>
      <c r="D911" s="72">
        <v>0</v>
      </c>
      <c r="E911" s="72">
        <v>0</v>
      </c>
      <c r="F911" s="72">
        <v>0</v>
      </c>
      <c r="G911" s="69">
        <v>300000</v>
      </c>
    </row>
    <row r="912" spans="1:7" x14ac:dyDescent="0.15">
      <c r="A912" s="66">
        <v>13</v>
      </c>
      <c r="B912" s="67" t="s">
        <v>4725</v>
      </c>
      <c r="C912" s="68" t="s">
        <v>4480</v>
      </c>
      <c r="D912" s="69">
        <v>1616740</v>
      </c>
      <c r="E912" s="69">
        <v>603200</v>
      </c>
      <c r="F912" s="69">
        <v>2227500</v>
      </c>
      <c r="G912" s="69">
        <v>2227000</v>
      </c>
    </row>
    <row r="913" spans="1:7" x14ac:dyDescent="0.15">
      <c r="A913" s="66">
        <v>14</v>
      </c>
      <c r="B913" s="67" t="s">
        <v>4712</v>
      </c>
      <c r="C913" s="68" t="s">
        <v>4467</v>
      </c>
      <c r="D913" s="72">
        <v>0</v>
      </c>
      <c r="E913" s="72">
        <v>0</v>
      </c>
      <c r="F913" s="72">
        <v>0</v>
      </c>
      <c r="G913" s="69">
        <v>400000</v>
      </c>
    </row>
    <row r="914" spans="1:7" x14ac:dyDescent="0.15">
      <c r="A914" s="66">
        <v>15</v>
      </c>
      <c r="B914" s="67" t="s">
        <v>4743</v>
      </c>
      <c r="C914" s="68" t="s">
        <v>4497</v>
      </c>
      <c r="D914" s="72">
        <v>0</v>
      </c>
      <c r="E914" s="72">
        <v>0</v>
      </c>
      <c r="F914" s="72">
        <v>0</v>
      </c>
      <c r="G914" s="69">
        <v>600000</v>
      </c>
    </row>
    <row r="915" spans="1:7" ht="21" x14ac:dyDescent="0.15">
      <c r="A915" s="66">
        <v>16</v>
      </c>
      <c r="B915" s="67" t="s">
        <v>4713</v>
      </c>
      <c r="C915" s="68" t="s">
        <v>4468</v>
      </c>
      <c r="D915" s="72">
        <v>0</v>
      </c>
      <c r="E915" s="72">
        <v>0</v>
      </c>
      <c r="F915" s="72">
        <v>0</v>
      </c>
      <c r="G915" s="69">
        <v>1000000</v>
      </c>
    </row>
    <row r="916" spans="1:7" x14ac:dyDescent="0.15">
      <c r="A916" s="66">
        <v>17</v>
      </c>
      <c r="B916" s="67" t="s">
        <v>4726</v>
      </c>
      <c r="C916" s="68" t="s">
        <v>4481</v>
      </c>
      <c r="D916" s="72">
        <v>0</v>
      </c>
      <c r="E916" s="72">
        <v>0</v>
      </c>
      <c r="F916" s="72">
        <v>0</v>
      </c>
      <c r="G916" s="69">
        <v>200000</v>
      </c>
    </row>
    <row r="917" spans="1:7" x14ac:dyDescent="0.15">
      <c r="A917" s="66">
        <v>18</v>
      </c>
      <c r="B917" s="67" t="s">
        <v>4760</v>
      </c>
      <c r="C917" s="68" t="s">
        <v>4514</v>
      </c>
      <c r="D917" s="72">
        <v>0</v>
      </c>
      <c r="E917" s="72">
        <v>0</v>
      </c>
      <c r="F917" s="72">
        <v>0</v>
      </c>
      <c r="G917" s="69">
        <v>1000000</v>
      </c>
    </row>
    <row r="918" spans="1:7" x14ac:dyDescent="0.15">
      <c r="A918" s="66">
        <v>19</v>
      </c>
      <c r="B918" s="67" t="s">
        <v>4749</v>
      </c>
      <c r="C918" s="68" t="s">
        <v>4503</v>
      </c>
      <c r="D918" s="72">
        <v>0</v>
      </c>
      <c r="E918" s="72">
        <v>0</v>
      </c>
      <c r="F918" s="72">
        <v>0</v>
      </c>
      <c r="G918" s="69">
        <v>800000</v>
      </c>
    </row>
    <row r="919" spans="1:7" x14ac:dyDescent="0.15">
      <c r="A919" s="66">
        <v>20</v>
      </c>
      <c r="B919" s="67" t="s">
        <v>4744</v>
      </c>
      <c r="C919" s="68" t="s">
        <v>4498</v>
      </c>
      <c r="D919" s="69">
        <v>766760</v>
      </c>
      <c r="E919" s="69">
        <v>195000</v>
      </c>
      <c r="F919" s="69">
        <v>720000</v>
      </c>
      <c r="G919" s="69">
        <v>720500</v>
      </c>
    </row>
    <row r="920" spans="1:7" x14ac:dyDescent="0.15">
      <c r="A920" s="66">
        <v>21</v>
      </c>
      <c r="B920" s="67" t="s">
        <v>4728</v>
      </c>
      <c r="C920" s="68" t="s">
        <v>4483</v>
      </c>
      <c r="D920" s="72">
        <v>0</v>
      </c>
      <c r="E920" s="72">
        <v>0</v>
      </c>
      <c r="F920" s="72">
        <v>0</v>
      </c>
      <c r="G920" s="69">
        <v>300000</v>
      </c>
    </row>
    <row r="921" spans="1:7" x14ac:dyDescent="0.15">
      <c r="A921" s="66">
        <v>22</v>
      </c>
      <c r="B921" s="67" t="s">
        <v>4714</v>
      </c>
      <c r="C921" s="68" t="s">
        <v>4469</v>
      </c>
      <c r="D921" s="69">
        <v>566600</v>
      </c>
      <c r="E921" s="69">
        <v>135525</v>
      </c>
      <c r="F921" s="69">
        <v>500000</v>
      </c>
      <c r="G921" s="69">
        <v>500000</v>
      </c>
    </row>
    <row r="922" spans="1:7" x14ac:dyDescent="0.15">
      <c r="A922" s="66">
        <v>23</v>
      </c>
      <c r="B922" s="67" t="s">
        <v>4731</v>
      </c>
      <c r="C922" s="68" t="s">
        <v>4486</v>
      </c>
      <c r="D922" s="72">
        <v>0</v>
      </c>
      <c r="E922" s="72">
        <v>0</v>
      </c>
      <c r="F922" s="72">
        <v>0</v>
      </c>
      <c r="G922" s="69">
        <v>500000</v>
      </c>
    </row>
    <row r="923" spans="1:7" x14ac:dyDescent="0.15">
      <c r="A923" s="66">
        <v>24</v>
      </c>
      <c r="B923" s="67" t="s">
        <v>4716</v>
      </c>
      <c r="C923" s="68" t="s">
        <v>4471</v>
      </c>
      <c r="D923" s="69">
        <v>883260</v>
      </c>
      <c r="E923" s="69">
        <v>189475</v>
      </c>
      <c r="F923" s="69">
        <v>700000</v>
      </c>
      <c r="G923" s="69">
        <v>700000</v>
      </c>
    </row>
    <row r="924" spans="1:7" x14ac:dyDescent="0.15">
      <c r="A924" s="70" t="s">
        <v>54</v>
      </c>
      <c r="B924" s="70"/>
      <c r="C924" s="70"/>
      <c r="D924" s="71">
        <v>9900000</v>
      </c>
      <c r="E924" s="71">
        <v>3250000</v>
      </c>
      <c r="F924" s="71">
        <v>12000000</v>
      </c>
      <c r="G924" s="71">
        <v>69400000</v>
      </c>
    </row>
    <row r="925" spans="1:7" ht="21" x14ac:dyDescent="0.15">
      <c r="A925" s="63">
        <v>70</v>
      </c>
      <c r="B925" s="64" t="s">
        <v>4841</v>
      </c>
      <c r="C925" s="65" t="s">
        <v>4587</v>
      </c>
      <c r="D925" s="65"/>
      <c r="E925" s="65"/>
      <c r="F925" s="65"/>
      <c r="G925" s="65"/>
    </row>
    <row r="926" spans="1:7" x14ac:dyDescent="0.15">
      <c r="A926" s="66">
        <v>1</v>
      </c>
      <c r="B926" s="67" t="s">
        <v>4703</v>
      </c>
      <c r="C926" s="68" t="s">
        <v>4458</v>
      </c>
      <c r="D926" s="69">
        <v>300000</v>
      </c>
      <c r="E926" s="72">
        <v>0</v>
      </c>
      <c r="F926" s="69">
        <v>2500000</v>
      </c>
      <c r="G926" s="69">
        <v>2500000</v>
      </c>
    </row>
    <row r="927" spans="1:7" x14ac:dyDescent="0.15">
      <c r="A927" s="66">
        <v>2</v>
      </c>
      <c r="B927" s="67" t="s">
        <v>4718</v>
      </c>
      <c r="C927" s="68" t="s">
        <v>4473</v>
      </c>
      <c r="D927" s="69">
        <v>100000</v>
      </c>
      <c r="E927" s="72">
        <v>0</v>
      </c>
      <c r="F927" s="69">
        <v>200000</v>
      </c>
      <c r="G927" s="69">
        <v>200000</v>
      </c>
    </row>
    <row r="928" spans="1:7" x14ac:dyDescent="0.15">
      <c r="A928" s="66">
        <v>3</v>
      </c>
      <c r="B928" s="67" t="s">
        <v>4704</v>
      </c>
      <c r="C928" s="68" t="s">
        <v>4459</v>
      </c>
      <c r="D928" s="69">
        <v>140000</v>
      </c>
      <c r="E928" s="72">
        <v>0</v>
      </c>
      <c r="F928" s="69">
        <v>200000</v>
      </c>
      <c r="G928" s="69">
        <v>200000</v>
      </c>
    </row>
    <row r="929" spans="1:7" x14ac:dyDescent="0.15">
      <c r="A929" s="66">
        <v>4</v>
      </c>
      <c r="B929" s="67" t="s">
        <v>4706</v>
      </c>
      <c r="C929" s="68" t="s">
        <v>4461</v>
      </c>
      <c r="D929" s="69">
        <v>60000</v>
      </c>
      <c r="E929" s="72">
        <v>0</v>
      </c>
      <c r="F929" s="69">
        <v>300000</v>
      </c>
      <c r="G929" s="69">
        <v>300000</v>
      </c>
    </row>
    <row r="930" spans="1:7" x14ac:dyDescent="0.15">
      <c r="A930" s="66">
        <v>5</v>
      </c>
      <c r="B930" s="67" t="s">
        <v>4710</v>
      </c>
      <c r="C930" s="68" t="s">
        <v>4465</v>
      </c>
      <c r="D930" s="69">
        <v>200000</v>
      </c>
      <c r="E930" s="72">
        <v>0</v>
      </c>
      <c r="F930" s="69">
        <v>1000000</v>
      </c>
      <c r="G930" s="69">
        <v>500000</v>
      </c>
    </row>
    <row r="931" spans="1:7" x14ac:dyDescent="0.15">
      <c r="A931" s="66">
        <v>6</v>
      </c>
      <c r="B931" s="67" t="s">
        <v>4721</v>
      </c>
      <c r="C931" s="68" t="s">
        <v>4476</v>
      </c>
      <c r="D931" s="72">
        <v>0</v>
      </c>
      <c r="E931" s="72">
        <v>0</v>
      </c>
      <c r="F931" s="69">
        <v>500000</v>
      </c>
      <c r="G931" s="69">
        <v>1000000</v>
      </c>
    </row>
    <row r="932" spans="1:7" x14ac:dyDescent="0.15">
      <c r="A932" s="66">
        <v>7</v>
      </c>
      <c r="B932" s="67" t="s">
        <v>4725</v>
      </c>
      <c r="C932" s="68" t="s">
        <v>4480</v>
      </c>
      <c r="D932" s="72">
        <v>0</v>
      </c>
      <c r="E932" s="72">
        <v>0</v>
      </c>
      <c r="F932" s="69">
        <v>1200000</v>
      </c>
      <c r="G932" s="69">
        <v>1200000</v>
      </c>
    </row>
    <row r="933" spans="1:7" x14ac:dyDescent="0.15">
      <c r="A933" s="66">
        <v>8</v>
      </c>
      <c r="B933" s="67" t="s">
        <v>4744</v>
      </c>
      <c r="C933" s="68" t="s">
        <v>4498</v>
      </c>
      <c r="D933" s="72">
        <v>0</v>
      </c>
      <c r="E933" s="72">
        <v>0</v>
      </c>
      <c r="F933" s="69">
        <v>400000</v>
      </c>
      <c r="G933" s="69">
        <v>400000</v>
      </c>
    </row>
    <row r="934" spans="1:7" x14ac:dyDescent="0.15">
      <c r="A934" s="66">
        <v>9</v>
      </c>
      <c r="B934" s="67" t="s">
        <v>4714</v>
      </c>
      <c r="C934" s="68" t="s">
        <v>4469</v>
      </c>
      <c r="D934" s="72">
        <v>0</v>
      </c>
      <c r="E934" s="72">
        <v>0</v>
      </c>
      <c r="F934" s="69">
        <v>400000</v>
      </c>
      <c r="G934" s="69">
        <v>400000</v>
      </c>
    </row>
    <row r="935" spans="1:7" x14ac:dyDescent="0.15">
      <c r="A935" s="66">
        <v>10</v>
      </c>
      <c r="B935" s="67" t="s">
        <v>4716</v>
      </c>
      <c r="C935" s="68" t="s">
        <v>4471</v>
      </c>
      <c r="D935" s="69">
        <v>200000</v>
      </c>
      <c r="E935" s="72">
        <v>0</v>
      </c>
      <c r="F935" s="69">
        <v>1300000</v>
      </c>
      <c r="G935" s="69">
        <v>1300000</v>
      </c>
    </row>
    <row r="936" spans="1:7" x14ac:dyDescent="0.15">
      <c r="A936" s="70" t="s">
        <v>54</v>
      </c>
      <c r="B936" s="70"/>
      <c r="C936" s="70"/>
      <c r="D936" s="71">
        <v>1000000</v>
      </c>
      <c r="E936" s="73">
        <v>0</v>
      </c>
      <c r="F936" s="71">
        <v>8000000</v>
      </c>
      <c r="G936" s="71">
        <v>8000000</v>
      </c>
    </row>
    <row r="937" spans="1:7" x14ac:dyDescent="0.15">
      <c r="A937" s="63">
        <v>71</v>
      </c>
      <c r="B937" s="64" t="s">
        <v>4842</v>
      </c>
      <c r="C937" s="65" t="s">
        <v>4588</v>
      </c>
      <c r="D937" s="65"/>
      <c r="E937" s="65"/>
      <c r="F937" s="65"/>
      <c r="G937" s="65"/>
    </row>
    <row r="938" spans="1:7" x14ac:dyDescent="0.15">
      <c r="A938" s="66">
        <v>1</v>
      </c>
      <c r="B938" s="67" t="s">
        <v>4703</v>
      </c>
      <c r="C938" s="68" t="s">
        <v>4458</v>
      </c>
      <c r="D938" s="69">
        <v>4196000</v>
      </c>
      <c r="E938" s="69">
        <v>3591000</v>
      </c>
      <c r="F938" s="69">
        <v>6000000</v>
      </c>
      <c r="G938" s="69">
        <v>6000000</v>
      </c>
    </row>
    <row r="939" spans="1:7" x14ac:dyDescent="0.15">
      <c r="A939" s="66">
        <v>2</v>
      </c>
      <c r="B939" s="67" t="s">
        <v>4718</v>
      </c>
      <c r="C939" s="68" t="s">
        <v>4473</v>
      </c>
      <c r="D939" s="69">
        <v>11184</v>
      </c>
      <c r="E939" s="72">
        <v>0</v>
      </c>
      <c r="F939" s="69">
        <v>500000</v>
      </c>
      <c r="G939" s="69">
        <v>500000</v>
      </c>
    </row>
    <row r="940" spans="1:7" x14ac:dyDescent="0.15">
      <c r="A940" s="66">
        <v>3</v>
      </c>
      <c r="B940" s="67" t="s">
        <v>4704</v>
      </c>
      <c r="C940" s="68" t="s">
        <v>4459</v>
      </c>
      <c r="D940" s="69">
        <v>37500</v>
      </c>
      <c r="E940" s="72">
        <v>0</v>
      </c>
      <c r="F940" s="69">
        <v>250000</v>
      </c>
      <c r="G940" s="69">
        <v>250000</v>
      </c>
    </row>
    <row r="941" spans="1:7" x14ac:dyDescent="0.15">
      <c r="A941" s="66">
        <v>4</v>
      </c>
      <c r="B941" s="67" t="s">
        <v>4778</v>
      </c>
      <c r="C941" s="68" t="s">
        <v>4530</v>
      </c>
      <c r="D941" s="69">
        <v>20000</v>
      </c>
      <c r="E941" s="69">
        <v>100000</v>
      </c>
      <c r="F941" s="69">
        <v>250000</v>
      </c>
      <c r="G941" s="69">
        <v>250000</v>
      </c>
    </row>
    <row r="942" spans="1:7" x14ac:dyDescent="0.15">
      <c r="A942" s="66">
        <v>5</v>
      </c>
      <c r="B942" s="67" t="s">
        <v>4706</v>
      </c>
      <c r="C942" s="68" t="s">
        <v>4461</v>
      </c>
      <c r="D942" s="69">
        <v>390000</v>
      </c>
      <c r="E942" s="69">
        <v>530450</v>
      </c>
      <c r="F942" s="69">
        <v>1000000</v>
      </c>
      <c r="G942" s="69">
        <v>1000000</v>
      </c>
    </row>
    <row r="943" spans="1:7" x14ac:dyDescent="0.15">
      <c r="A943" s="66">
        <v>6</v>
      </c>
      <c r="B943" s="67" t="s">
        <v>4707</v>
      </c>
      <c r="C943" s="68" t="s">
        <v>4462</v>
      </c>
      <c r="D943" s="72">
        <v>0</v>
      </c>
      <c r="E943" s="72">
        <v>0</v>
      </c>
      <c r="F943" s="69">
        <v>200000</v>
      </c>
      <c r="G943" s="69">
        <v>200000</v>
      </c>
    </row>
    <row r="944" spans="1:7" x14ac:dyDescent="0.15">
      <c r="A944" s="66">
        <v>7</v>
      </c>
      <c r="B944" s="67" t="s">
        <v>4708</v>
      </c>
      <c r="C944" s="68" t="s">
        <v>4463</v>
      </c>
      <c r="D944" s="69">
        <v>200000</v>
      </c>
      <c r="E944" s="72">
        <v>0</v>
      </c>
      <c r="F944" s="69">
        <v>300000</v>
      </c>
      <c r="G944" s="69">
        <v>300000</v>
      </c>
    </row>
    <row r="945" spans="1:7" x14ac:dyDescent="0.15">
      <c r="A945" s="66">
        <v>8</v>
      </c>
      <c r="B945" s="67" t="s">
        <v>4709</v>
      </c>
      <c r="C945" s="68" t="s">
        <v>4464</v>
      </c>
      <c r="D945" s="69">
        <v>241000</v>
      </c>
      <c r="E945" s="69">
        <v>260000</v>
      </c>
      <c r="F945" s="69">
        <v>300000</v>
      </c>
      <c r="G945" s="69">
        <v>300000</v>
      </c>
    </row>
    <row r="946" spans="1:7" x14ac:dyDescent="0.15">
      <c r="A946" s="66">
        <v>9</v>
      </c>
      <c r="B946" s="67" t="s">
        <v>4710</v>
      </c>
      <c r="C946" s="68" t="s">
        <v>4465</v>
      </c>
      <c r="D946" s="69">
        <v>264088</v>
      </c>
      <c r="E946" s="69">
        <v>293450</v>
      </c>
      <c r="F946" s="69">
        <v>1500000</v>
      </c>
      <c r="G946" s="69">
        <v>1500000</v>
      </c>
    </row>
    <row r="947" spans="1:7" x14ac:dyDescent="0.15">
      <c r="A947" s="66">
        <v>10</v>
      </c>
      <c r="B947" s="67" t="s">
        <v>4723</v>
      </c>
      <c r="C947" s="68" t="s">
        <v>4478</v>
      </c>
      <c r="D947" s="69">
        <v>736728</v>
      </c>
      <c r="E947" s="69">
        <v>539600</v>
      </c>
      <c r="F947" s="69">
        <v>1100000</v>
      </c>
      <c r="G947" s="69">
        <v>1100000</v>
      </c>
    </row>
    <row r="948" spans="1:7" x14ac:dyDescent="0.15">
      <c r="A948" s="66">
        <v>11</v>
      </c>
      <c r="B948" s="67" t="s">
        <v>4724</v>
      </c>
      <c r="C948" s="68" t="s">
        <v>4479</v>
      </c>
      <c r="D948" s="72">
        <v>0</v>
      </c>
      <c r="E948" s="72">
        <v>0</v>
      </c>
      <c r="F948" s="72">
        <v>0</v>
      </c>
      <c r="G948" s="69">
        <v>70000000</v>
      </c>
    </row>
    <row r="949" spans="1:7" x14ac:dyDescent="0.15">
      <c r="A949" s="66">
        <v>12</v>
      </c>
      <c r="B949" s="67" t="s">
        <v>4843</v>
      </c>
      <c r="C949" s="68" t="s">
        <v>4589</v>
      </c>
      <c r="D949" s="72">
        <v>0</v>
      </c>
      <c r="E949" s="72">
        <v>0</v>
      </c>
      <c r="F949" s="72">
        <v>0</v>
      </c>
      <c r="G949" s="69">
        <v>30000000</v>
      </c>
    </row>
    <row r="950" spans="1:7" x14ac:dyDescent="0.15">
      <c r="A950" s="66">
        <v>13</v>
      </c>
      <c r="B950" s="67" t="s">
        <v>4712</v>
      </c>
      <c r="C950" s="68" t="s">
        <v>4467</v>
      </c>
      <c r="D950" s="69">
        <v>794000</v>
      </c>
      <c r="E950" s="69">
        <v>213000</v>
      </c>
      <c r="F950" s="69">
        <v>2000000</v>
      </c>
      <c r="G950" s="69">
        <v>2000000</v>
      </c>
    </row>
    <row r="951" spans="1:7" x14ac:dyDescent="0.15">
      <c r="A951" s="66">
        <v>14</v>
      </c>
      <c r="B951" s="67" t="s">
        <v>4844</v>
      </c>
      <c r="C951" s="68" t="s">
        <v>4590</v>
      </c>
      <c r="D951" s="72">
        <v>0</v>
      </c>
      <c r="E951" s="72">
        <v>0</v>
      </c>
      <c r="F951" s="72">
        <v>0</v>
      </c>
      <c r="G951" s="69">
        <v>5000000</v>
      </c>
    </row>
    <row r="952" spans="1:7" x14ac:dyDescent="0.15">
      <c r="A952" s="66">
        <v>15</v>
      </c>
      <c r="B952" s="67" t="s">
        <v>4728</v>
      </c>
      <c r="C952" s="68" t="s">
        <v>4483</v>
      </c>
      <c r="D952" s="72">
        <v>0</v>
      </c>
      <c r="E952" s="72">
        <v>0</v>
      </c>
      <c r="F952" s="72">
        <v>0</v>
      </c>
      <c r="G952" s="69">
        <v>250000000</v>
      </c>
    </row>
    <row r="953" spans="1:7" x14ac:dyDescent="0.15">
      <c r="A953" s="66">
        <v>16</v>
      </c>
      <c r="B953" s="67" t="s">
        <v>4714</v>
      </c>
      <c r="C953" s="68" t="s">
        <v>4469</v>
      </c>
      <c r="D953" s="69">
        <v>380000</v>
      </c>
      <c r="E953" s="69">
        <v>240000</v>
      </c>
      <c r="F953" s="69">
        <v>500000</v>
      </c>
      <c r="G953" s="69">
        <v>500000</v>
      </c>
    </row>
    <row r="954" spans="1:7" x14ac:dyDescent="0.15">
      <c r="A954" s="66">
        <v>17</v>
      </c>
      <c r="B954" s="67" t="s">
        <v>4730</v>
      </c>
      <c r="C954" s="68" t="s">
        <v>4485</v>
      </c>
      <c r="D954" s="72">
        <v>0</v>
      </c>
      <c r="E954" s="69">
        <v>180000</v>
      </c>
      <c r="F954" s="69">
        <v>300000</v>
      </c>
      <c r="G954" s="69">
        <v>300000</v>
      </c>
    </row>
    <row r="955" spans="1:7" x14ac:dyDescent="0.15">
      <c r="A955" s="66">
        <v>18</v>
      </c>
      <c r="B955" s="67" t="s">
        <v>4731</v>
      </c>
      <c r="C955" s="68" t="s">
        <v>4486</v>
      </c>
      <c r="D955" s="69">
        <v>10000</v>
      </c>
      <c r="E955" s="72">
        <v>0</v>
      </c>
      <c r="F955" s="69">
        <v>200000</v>
      </c>
      <c r="G955" s="69">
        <v>200000</v>
      </c>
    </row>
    <row r="956" spans="1:7" x14ac:dyDescent="0.15">
      <c r="A956" s="66">
        <v>19</v>
      </c>
      <c r="B956" s="67" t="s">
        <v>4716</v>
      </c>
      <c r="C956" s="68" t="s">
        <v>4471</v>
      </c>
      <c r="D956" s="69">
        <v>210000</v>
      </c>
      <c r="E956" s="69">
        <v>390000</v>
      </c>
      <c r="F956" s="69">
        <v>600000</v>
      </c>
      <c r="G956" s="69">
        <v>600000</v>
      </c>
    </row>
    <row r="957" spans="1:7" x14ac:dyDescent="0.15">
      <c r="A957" s="70" t="s">
        <v>54</v>
      </c>
      <c r="B957" s="70"/>
      <c r="C957" s="70"/>
      <c r="D957" s="71">
        <v>7490500</v>
      </c>
      <c r="E957" s="71">
        <v>6337500</v>
      </c>
      <c r="F957" s="71">
        <v>15000000</v>
      </c>
      <c r="G957" s="71">
        <v>370000000</v>
      </c>
    </row>
    <row r="958" spans="1:7" x14ac:dyDescent="0.15">
      <c r="A958" s="63">
        <v>73</v>
      </c>
      <c r="B958" s="64" t="s">
        <v>4846</v>
      </c>
      <c r="C958" s="65" t="s">
        <v>4591</v>
      </c>
      <c r="D958" s="65"/>
      <c r="E958" s="65"/>
      <c r="F958" s="65"/>
      <c r="G958" s="65"/>
    </row>
    <row r="959" spans="1:7" x14ac:dyDescent="0.15">
      <c r="A959" s="66">
        <v>1</v>
      </c>
      <c r="B959" s="67" t="s">
        <v>4703</v>
      </c>
      <c r="C959" s="68" t="s">
        <v>4458</v>
      </c>
      <c r="D959" s="69">
        <v>110000</v>
      </c>
      <c r="E959" s="69">
        <v>985000</v>
      </c>
      <c r="F959" s="69">
        <v>1000000</v>
      </c>
      <c r="G959" s="69">
        <v>1000000</v>
      </c>
    </row>
    <row r="960" spans="1:7" x14ac:dyDescent="0.15">
      <c r="A960" s="66">
        <v>2</v>
      </c>
      <c r="B960" s="67" t="s">
        <v>4718</v>
      </c>
      <c r="C960" s="68" t="s">
        <v>4473</v>
      </c>
      <c r="D960" s="69">
        <v>420000</v>
      </c>
      <c r="E960" s="69">
        <v>120000</v>
      </c>
      <c r="F960" s="69">
        <v>500000</v>
      </c>
      <c r="G960" s="69">
        <v>500000</v>
      </c>
    </row>
    <row r="961" spans="1:7" x14ac:dyDescent="0.15">
      <c r="A961" s="66">
        <v>3</v>
      </c>
      <c r="B961" s="67" t="s">
        <v>4704</v>
      </c>
      <c r="C961" s="68" t="s">
        <v>4459</v>
      </c>
      <c r="D961" s="69">
        <v>280000</v>
      </c>
      <c r="E961" s="72">
        <v>0</v>
      </c>
      <c r="F961" s="69">
        <v>400000</v>
      </c>
      <c r="G961" s="69">
        <v>400000</v>
      </c>
    </row>
    <row r="962" spans="1:7" x14ac:dyDescent="0.15">
      <c r="A962" s="66">
        <v>4</v>
      </c>
      <c r="B962" s="67" t="s">
        <v>4706</v>
      </c>
      <c r="C962" s="68" t="s">
        <v>4461</v>
      </c>
      <c r="D962" s="69">
        <v>200000</v>
      </c>
      <c r="E962" s="69">
        <v>301500</v>
      </c>
      <c r="F962" s="69">
        <v>500000</v>
      </c>
      <c r="G962" s="69">
        <v>500000</v>
      </c>
    </row>
    <row r="963" spans="1:7" x14ac:dyDescent="0.15">
      <c r="A963" s="66">
        <v>5</v>
      </c>
      <c r="B963" s="67" t="s">
        <v>4709</v>
      </c>
      <c r="C963" s="68" t="s">
        <v>4464</v>
      </c>
      <c r="D963" s="69">
        <v>300000</v>
      </c>
      <c r="E963" s="69">
        <v>130000</v>
      </c>
      <c r="F963" s="69">
        <v>375000</v>
      </c>
      <c r="G963" s="69">
        <v>375000</v>
      </c>
    </row>
    <row r="964" spans="1:7" x14ac:dyDescent="0.15">
      <c r="A964" s="66">
        <v>6</v>
      </c>
      <c r="B964" s="67" t="s">
        <v>4710</v>
      </c>
      <c r="C964" s="68" t="s">
        <v>4465</v>
      </c>
      <c r="D964" s="69">
        <v>400000</v>
      </c>
      <c r="E964" s="69">
        <v>281000</v>
      </c>
      <c r="F964" s="69">
        <v>700000</v>
      </c>
      <c r="G964" s="69">
        <v>700000</v>
      </c>
    </row>
    <row r="965" spans="1:7" x14ac:dyDescent="0.15">
      <c r="A965" s="66">
        <v>7</v>
      </c>
      <c r="B965" s="67" t="s">
        <v>4721</v>
      </c>
      <c r="C965" s="68" t="s">
        <v>4476</v>
      </c>
      <c r="D965" s="69">
        <v>320000</v>
      </c>
      <c r="E965" s="69">
        <v>91000</v>
      </c>
      <c r="F965" s="69">
        <v>500000</v>
      </c>
      <c r="G965" s="69">
        <v>500000</v>
      </c>
    </row>
    <row r="966" spans="1:7" x14ac:dyDescent="0.15">
      <c r="A966" s="66">
        <v>8</v>
      </c>
      <c r="B966" s="67" t="s">
        <v>4725</v>
      </c>
      <c r="C966" s="68" t="s">
        <v>4480</v>
      </c>
      <c r="D966" s="69">
        <v>110000</v>
      </c>
      <c r="E966" s="69">
        <v>220000</v>
      </c>
      <c r="F966" s="69">
        <v>1200000</v>
      </c>
      <c r="G966" s="69">
        <v>1200000</v>
      </c>
    </row>
    <row r="967" spans="1:7" x14ac:dyDescent="0.15">
      <c r="A967" s="66">
        <v>9</v>
      </c>
      <c r="B967" s="67" t="s">
        <v>4714</v>
      </c>
      <c r="C967" s="68" t="s">
        <v>4469</v>
      </c>
      <c r="D967" s="69">
        <v>185000</v>
      </c>
      <c r="E967" s="69">
        <v>150000</v>
      </c>
      <c r="F967" s="69">
        <v>425000</v>
      </c>
      <c r="G967" s="69">
        <v>425000</v>
      </c>
    </row>
    <row r="968" spans="1:7" x14ac:dyDescent="0.15">
      <c r="A968" s="66">
        <v>10</v>
      </c>
      <c r="B968" s="67" t="s">
        <v>4716</v>
      </c>
      <c r="C968" s="68" t="s">
        <v>4471</v>
      </c>
      <c r="D968" s="69">
        <v>175000</v>
      </c>
      <c r="E968" s="69">
        <v>160000</v>
      </c>
      <c r="F968" s="69">
        <v>575000</v>
      </c>
      <c r="G968" s="69">
        <v>575000</v>
      </c>
    </row>
    <row r="969" spans="1:7" x14ac:dyDescent="0.15">
      <c r="A969" s="70" t="s">
        <v>54</v>
      </c>
      <c r="B969" s="70"/>
      <c r="C969" s="70"/>
      <c r="D969" s="71">
        <v>2500000</v>
      </c>
      <c r="E969" s="71">
        <v>2438500</v>
      </c>
      <c r="F969" s="71">
        <v>6175000</v>
      </c>
      <c r="G969" s="71">
        <v>6175000</v>
      </c>
    </row>
    <row r="970" spans="1:7" ht="21" x14ac:dyDescent="0.15">
      <c r="A970" s="63">
        <v>75</v>
      </c>
      <c r="B970" s="64" t="s">
        <v>4848</v>
      </c>
      <c r="C970" s="65" t="s">
        <v>4592</v>
      </c>
      <c r="D970" s="65"/>
      <c r="E970" s="65"/>
      <c r="F970" s="65"/>
      <c r="G970" s="65"/>
    </row>
    <row r="971" spans="1:7" x14ac:dyDescent="0.15">
      <c r="A971" s="66">
        <v>1</v>
      </c>
      <c r="B971" s="67" t="s">
        <v>4703</v>
      </c>
      <c r="C971" s="68" t="s">
        <v>4458</v>
      </c>
      <c r="D971" s="69">
        <v>441000</v>
      </c>
      <c r="E971" s="69">
        <v>741000</v>
      </c>
      <c r="F971" s="69">
        <v>1860000</v>
      </c>
      <c r="G971" s="69">
        <v>1860000</v>
      </c>
    </row>
    <row r="972" spans="1:7" x14ac:dyDescent="0.15">
      <c r="A972" s="66">
        <v>2</v>
      </c>
      <c r="B972" s="67" t="s">
        <v>4704</v>
      </c>
      <c r="C972" s="68" t="s">
        <v>4459</v>
      </c>
      <c r="D972" s="69">
        <v>85500</v>
      </c>
      <c r="E972" s="69">
        <v>142500</v>
      </c>
      <c r="F972" s="69">
        <v>342000</v>
      </c>
      <c r="G972" s="69">
        <v>342000</v>
      </c>
    </row>
    <row r="973" spans="1:7" x14ac:dyDescent="0.15">
      <c r="A973" s="66">
        <v>3</v>
      </c>
      <c r="B973" s="67" t="s">
        <v>4706</v>
      </c>
      <c r="C973" s="68" t="s">
        <v>4461</v>
      </c>
      <c r="D973" s="69">
        <v>105000</v>
      </c>
      <c r="E973" s="69">
        <v>170000</v>
      </c>
      <c r="F973" s="69">
        <v>420000</v>
      </c>
      <c r="G973" s="69">
        <v>420000</v>
      </c>
    </row>
    <row r="974" spans="1:7" x14ac:dyDescent="0.15">
      <c r="A974" s="66">
        <v>4</v>
      </c>
      <c r="B974" s="67" t="s">
        <v>4727</v>
      </c>
      <c r="C974" s="68" t="s">
        <v>4482</v>
      </c>
      <c r="D974" s="69">
        <v>127500</v>
      </c>
      <c r="E974" s="69">
        <v>212500</v>
      </c>
      <c r="F974" s="69">
        <v>511800</v>
      </c>
      <c r="G974" s="69">
        <v>511800</v>
      </c>
    </row>
    <row r="975" spans="1:7" x14ac:dyDescent="0.15">
      <c r="A975" s="66">
        <v>5</v>
      </c>
      <c r="B975" s="67" t="s">
        <v>4728</v>
      </c>
      <c r="C975" s="68" t="s">
        <v>4483</v>
      </c>
      <c r="D975" s="69">
        <v>141000</v>
      </c>
      <c r="E975" s="69">
        <v>234000</v>
      </c>
      <c r="F975" s="69">
        <v>571200</v>
      </c>
      <c r="G975" s="69">
        <v>571200</v>
      </c>
    </row>
    <row r="976" spans="1:7" x14ac:dyDescent="0.15">
      <c r="A976" s="70" t="s">
        <v>54</v>
      </c>
      <c r="B976" s="70"/>
      <c r="C976" s="70"/>
      <c r="D976" s="71">
        <v>900000</v>
      </c>
      <c r="E976" s="71">
        <v>1500000</v>
      </c>
      <c r="F976" s="71">
        <v>3705000</v>
      </c>
      <c r="G976" s="71">
        <v>3705000</v>
      </c>
    </row>
    <row r="977" spans="1:7" x14ac:dyDescent="0.15">
      <c r="A977" s="63">
        <v>76</v>
      </c>
      <c r="B977" s="64" t="s">
        <v>4849</v>
      </c>
      <c r="C977" s="65" t="s">
        <v>4593</v>
      </c>
      <c r="D977" s="65"/>
      <c r="E977" s="65"/>
      <c r="F977" s="65"/>
      <c r="G977" s="65"/>
    </row>
    <row r="978" spans="1:7" x14ac:dyDescent="0.15">
      <c r="A978" s="66">
        <v>1</v>
      </c>
      <c r="B978" s="67" t="s">
        <v>4703</v>
      </c>
      <c r="C978" s="68" t="s">
        <v>4458</v>
      </c>
      <c r="D978" s="69">
        <v>1754000</v>
      </c>
      <c r="E978" s="69">
        <v>1250000</v>
      </c>
      <c r="F978" s="69">
        <v>3000000</v>
      </c>
      <c r="G978" s="69">
        <v>3000000</v>
      </c>
    </row>
    <row r="979" spans="1:7" x14ac:dyDescent="0.15">
      <c r="A979" s="66">
        <v>2</v>
      </c>
      <c r="B979" s="67" t="s">
        <v>4718</v>
      </c>
      <c r="C979" s="68" t="s">
        <v>4473</v>
      </c>
      <c r="D979" s="69">
        <v>440000</v>
      </c>
      <c r="E979" s="69">
        <v>416666</v>
      </c>
      <c r="F979" s="69">
        <v>1000000</v>
      </c>
      <c r="G979" s="69">
        <v>1000000</v>
      </c>
    </row>
    <row r="980" spans="1:7" x14ac:dyDescent="0.15">
      <c r="A980" s="66">
        <v>3</v>
      </c>
      <c r="B980" s="67" t="s">
        <v>4705</v>
      </c>
      <c r="C980" s="68" t="s">
        <v>4460</v>
      </c>
      <c r="D980" s="72">
        <v>0</v>
      </c>
      <c r="E980" s="72">
        <v>0</v>
      </c>
      <c r="F980" s="72">
        <v>0</v>
      </c>
      <c r="G980" s="69">
        <v>1000000</v>
      </c>
    </row>
    <row r="981" spans="1:7" x14ac:dyDescent="0.15">
      <c r="A981" s="66">
        <v>4</v>
      </c>
      <c r="B981" s="67" t="s">
        <v>4706</v>
      </c>
      <c r="C981" s="68" t="s">
        <v>4461</v>
      </c>
      <c r="D981" s="69">
        <v>694000</v>
      </c>
      <c r="E981" s="69">
        <v>625000</v>
      </c>
      <c r="F981" s="69">
        <v>1500000</v>
      </c>
      <c r="G981" s="69">
        <v>3000000</v>
      </c>
    </row>
    <row r="982" spans="1:7" x14ac:dyDescent="0.15">
      <c r="A982" s="66">
        <v>5</v>
      </c>
      <c r="B982" s="67" t="s">
        <v>4709</v>
      </c>
      <c r="C982" s="68" t="s">
        <v>4464</v>
      </c>
      <c r="D982" s="69">
        <v>542000</v>
      </c>
      <c r="E982" s="69">
        <v>208333.33</v>
      </c>
      <c r="F982" s="69">
        <v>500000</v>
      </c>
      <c r="G982" s="69">
        <v>1000000</v>
      </c>
    </row>
    <row r="983" spans="1:7" x14ac:dyDescent="0.15">
      <c r="A983" s="66">
        <v>6</v>
      </c>
      <c r="B983" s="67" t="s">
        <v>4710</v>
      </c>
      <c r="C983" s="68" t="s">
        <v>4465</v>
      </c>
      <c r="D983" s="69">
        <v>2564000</v>
      </c>
      <c r="E983" s="69">
        <v>2083333.33</v>
      </c>
      <c r="F983" s="69">
        <v>5000000</v>
      </c>
      <c r="G983" s="69">
        <v>7000000</v>
      </c>
    </row>
    <row r="984" spans="1:7" x14ac:dyDescent="0.15">
      <c r="A984" s="66">
        <v>7</v>
      </c>
      <c r="B984" s="67" t="s">
        <v>4721</v>
      </c>
      <c r="C984" s="68" t="s">
        <v>4476</v>
      </c>
      <c r="D984" s="69">
        <v>1279000</v>
      </c>
      <c r="E984" s="69">
        <v>625000</v>
      </c>
      <c r="F984" s="69">
        <v>1500000</v>
      </c>
      <c r="G984" s="69">
        <v>1500000</v>
      </c>
    </row>
    <row r="985" spans="1:7" x14ac:dyDescent="0.15">
      <c r="A985" s="66">
        <v>8</v>
      </c>
      <c r="B985" s="67" t="s">
        <v>4711</v>
      </c>
      <c r="C985" s="68" t="s">
        <v>4466</v>
      </c>
      <c r="D985" s="69">
        <v>1134000</v>
      </c>
      <c r="E985" s="69">
        <v>833333</v>
      </c>
      <c r="F985" s="69">
        <v>2000000</v>
      </c>
      <c r="G985" s="69">
        <v>7500000</v>
      </c>
    </row>
    <row r="986" spans="1:7" x14ac:dyDescent="0.15">
      <c r="A986" s="66">
        <v>9</v>
      </c>
      <c r="B986" s="67" t="s">
        <v>4725</v>
      </c>
      <c r="C986" s="68" t="s">
        <v>4480</v>
      </c>
      <c r="D986" s="69">
        <v>696000</v>
      </c>
      <c r="E986" s="69">
        <v>625000</v>
      </c>
      <c r="F986" s="69">
        <v>1500000</v>
      </c>
      <c r="G986" s="69">
        <v>2000000</v>
      </c>
    </row>
    <row r="987" spans="1:7" x14ac:dyDescent="0.15">
      <c r="A987" s="66">
        <v>10</v>
      </c>
      <c r="B987" s="67" t="s">
        <v>4712</v>
      </c>
      <c r="C987" s="68" t="s">
        <v>4467</v>
      </c>
      <c r="D987" s="72">
        <v>0</v>
      </c>
      <c r="E987" s="69">
        <v>990000</v>
      </c>
      <c r="F987" s="72">
        <v>0</v>
      </c>
      <c r="G987" s="69">
        <v>6000000</v>
      </c>
    </row>
    <row r="988" spans="1:7" x14ac:dyDescent="0.15">
      <c r="A988" s="66">
        <v>11</v>
      </c>
      <c r="B988" s="67" t="s">
        <v>4744</v>
      </c>
      <c r="C988" s="68" t="s">
        <v>4498</v>
      </c>
      <c r="D988" s="72">
        <v>0</v>
      </c>
      <c r="E988" s="72">
        <v>0</v>
      </c>
      <c r="F988" s="72">
        <v>0</v>
      </c>
      <c r="G988" s="69">
        <v>5000000</v>
      </c>
    </row>
    <row r="989" spans="1:7" x14ac:dyDescent="0.15">
      <c r="A989" s="66">
        <v>12</v>
      </c>
      <c r="B989" s="67" t="s">
        <v>4714</v>
      </c>
      <c r="C989" s="68" t="s">
        <v>4469</v>
      </c>
      <c r="D989" s="69">
        <v>484000</v>
      </c>
      <c r="E989" s="69">
        <v>416666</v>
      </c>
      <c r="F989" s="69">
        <v>1000000</v>
      </c>
      <c r="G989" s="69">
        <v>1000000</v>
      </c>
    </row>
    <row r="990" spans="1:7" x14ac:dyDescent="0.15">
      <c r="A990" s="66">
        <v>13</v>
      </c>
      <c r="B990" s="67" t="s">
        <v>4731</v>
      </c>
      <c r="C990" s="68" t="s">
        <v>4486</v>
      </c>
      <c r="D990" s="72">
        <v>0</v>
      </c>
      <c r="E990" s="69">
        <v>900000</v>
      </c>
      <c r="F990" s="72">
        <v>0</v>
      </c>
      <c r="G990" s="69">
        <v>5000000</v>
      </c>
    </row>
    <row r="991" spans="1:7" x14ac:dyDescent="0.15">
      <c r="A991" s="66">
        <v>14</v>
      </c>
      <c r="B991" s="67" t="s">
        <v>4716</v>
      </c>
      <c r="C991" s="68" t="s">
        <v>4471</v>
      </c>
      <c r="D991" s="69">
        <v>496000</v>
      </c>
      <c r="E991" s="69">
        <v>416666</v>
      </c>
      <c r="F991" s="69">
        <v>1000000</v>
      </c>
      <c r="G991" s="69">
        <v>2000000</v>
      </c>
    </row>
    <row r="992" spans="1:7" x14ac:dyDescent="0.15">
      <c r="A992" s="66">
        <v>15</v>
      </c>
      <c r="B992" s="67" t="s">
        <v>4734</v>
      </c>
      <c r="C992" s="68" t="s">
        <v>4489</v>
      </c>
      <c r="D992" s="72">
        <v>0</v>
      </c>
      <c r="E992" s="72">
        <v>0</v>
      </c>
      <c r="F992" s="72">
        <v>0</v>
      </c>
      <c r="G992" s="69">
        <v>12000000</v>
      </c>
    </row>
    <row r="993" spans="1:7" x14ac:dyDescent="0.15">
      <c r="A993" s="66">
        <v>16</v>
      </c>
      <c r="B993" s="67" t="s">
        <v>4745</v>
      </c>
      <c r="C993" s="68" t="s">
        <v>4499</v>
      </c>
      <c r="D993" s="72">
        <v>0</v>
      </c>
      <c r="E993" s="72">
        <v>0</v>
      </c>
      <c r="F993" s="72">
        <v>0</v>
      </c>
      <c r="G993" s="72">
        <v>0</v>
      </c>
    </row>
    <row r="994" spans="1:7" x14ac:dyDescent="0.15">
      <c r="A994" s="70" t="s">
        <v>54</v>
      </c>
      <c r="B994" s="70"/>
      <c r="C994" s="70"/>
      <c r="D994" s="71">
        <v>10083000</v>
      </c>
      <c r="E994" s="71">
        <v>9389997.6600000001</v>
      </c>
      <c r="F994" s="71">
        <v>18000000</v>
      </c>
      <c r="G994" s="71">
        <v>58000000</v>
      </c>
    </row>
    <row r="995" spans="1:7" x14ac:dyDescent="0.15">
      <c r="A995" s="63">
        <v>77</v>
      </c>
      <c r="B995" s="64" t="s">
        <v>4850</v>
      </c>
      <c r="C995" s="65" t="s">
        <v>4594</v>
      </c>
      <c r="D995" s="65"/>
      <c r="E995" s="65"/>
      <c r="F995" s="65"/>
      <c r="G995" s="65"/>
    </row>
    <row r="996" spans="1:7" x14ac:dyDescent="0.15">
      <c r="A996" s="66">
        <v>1</v>
      </c>
      <c r="B996" s="67" t="s">
        <v>4703</v>
      </c>
      <c r="C996" s="68" t="s">
        <v>4458</v>
      </c>
      <c r="D996" s="69">
        <v>17198000</v>
      </c>
      <c r="E996" s="69">
        <v>17780000</v>
      </c>
      <c r="F996" s="69">
        <v>40000000</v>
      </c>
      <c r="G996" s="69">
        <v>40000000</v>
      </c>
    </row>
    <row r="997" spans="1:7" x14ac:dyDescent="0.15">
      <c r="A997" s="66">
        <v>2</v>
      </c>
      <c r="B997" s="67" t="s">
        <v>4718</v>
      </c>
      <c r="C997" s="68" t="s">
        <v>4473</v>
      </c>
      <c r="D997" s="72">
        <v>0</v>
      </c>
      <c r="E997" s="72">
        <v>0</v>
      </c>
      <c r="F997" s="72">
        <v>0</v>
      </c>
      <c r="G997" s="72">
        <v>0</v>
      </c>
    </row>
    <row r="998" spans="1:7" x14ac:dyDescent="0.15">
      <c r="A998" s="66">
        <v>3</v>
      </c>
      <c r="B998" s="67" t="s">
        <v>4704</v>
      </c>
      <c r="C998" s="68" t="s">
        <v>4459</v>
      </c>
      <c r="D998" s="69">
        <v>562000</v>
      </c>
      <c r="E998" s="69">
        <v>1060000</v>
      </c>
      <c r="F998" s="69">
        <v>3000000</v>
      </c>
      <c r="G998" s="69">
        <v>4000000</v>
      </c>
    </row>
    <row r="999" spans="1:7" x14ac:dyDescent="0.15">
      <c r="A999" s="66">
        <v>4</v>
      </c>
      <c r="B999" s="67" t="s">
        <v>4706</v>
      </c>
      <c r="C999" s="68" t="s">
        <v>4461</v>
      </c>
      <c r="D999" s="69">
        <v>3471000</v>
      </c>
      <c r="E999" s="69">
        <v>4640000</v>
      </c>
      <c r="F999" s="69">
        <v>10000000</v>
      </c>
      <c r="G999" s="69">
        <v>10000000</v>
      </c>
    </row>
    <row r="1000" spans="1:7" x14ac:dyDescent="0.15">
      <c r="A1000" s="66">
        <v>5</v>
      </c>
      <c r="B1000" s="67" t="s">
        <v>4709</v>
      </c>
      <c r="C1000" s="68" t="s">
        <v>4464</v>
      </c>
      <c r="D1000" s="69">
        <v>2271000</v>
      </c>
      <c r="E1000" s="69">
        <v>920000</v>
      </c>
      <c r="F1000" s="69">
        <v>3000000</v>
      </c>
      <c r="G1000" s="69">
        <v>23000000</v>
      </c>
    </row>
    <row r="1001" spans="1:7" x14ac:dyDescent="0.15">
      <c r="A1001" s="66">
        <v>6</v>
      </c>
      <c r="B1001" s="67" t="s">
        <v>4710</v>
      </c>
      <c r="C1001" s="68" t="s">
        <v>4465</v>
      </c>
      <c r="D1001" s="69">
        <v>3244915</v>
      </c>
      <c r="E1001" s="69">
        <v>3920000</v>
      </c>
      <c r="F1001" s="69">
        <v>8000000</v>
      </c>
      <c r="G1001" s="69">
        <v>9000000</v>
      </c>
    </row>
    <row r="1002" spans="1:7" x14ac:dyDescent="0.15">
      <c r="A1002" s="66">
        <v>7</v>
      </c>
      <c r="B1002" s="67" t="s">
        <v>4721</v>
      </c>
      <c r="C1002" s="68" t="s">
        <v>4476</v>
      </c>
      <c r="D1002" s="69">
        <v>2340000</v>
      </c>
      <c r="E1002" s="69">
        <v>4750000</v>
      </c>
      <c r="F1002" s="69">
        <v>10000000</v>
      </c>
      <c r="G1002" s="69">
        <v>10000000</v>
      </c>
    </row>
    <row r="1003" spans="1:7" x14ac:dyDescent="0.15">
      <c r="A1003" s="66">
        <v>8</v>
      </c>
      <c r="B1003" s="67" t="s">
        <v>4723</v>
      </c>
      <c r="C1003" s="68" t="s">
        <v>4478</v>
      </c>
      <c r="D1003" s="72">
        <v>0</v>
      </c>
      <c r="E1003" s="72">
        <v>0</v>
      </c>
      <c r="F1003" s="72">
        <v>0</v>
      </c>
      <c r="G1003" s="69">
        <v>10000000</v>
      </c>
    </row>
    <row r="1004" spans="1:7" x14ac:dyDescent="0.15">
      <c r="A1004" s="66">
        <v>9</v>
      </c>
      <c r="B1004" s="67" t="s">
        <v>4724</v>
      </c>
      <c r="C1004" s="68" t="s">
        <v>4479</v>
      </c>
      <c r="D1004" s="72">
        <v>0</v>
      </c>
      <c r="E1004" s="72">
        <v>0</v>
      </c>
      <c r="F1004" s="72">
        <v>0</v>
      </c>
      <c r="G1004" s="69">
        <v>7000000</v>
      </c>
    </row>
    <row r="1005" spans="1:7" x14ac:dyDescent="0.15">
      <c r="A1005" s="66">
        <v>10</v>
      </c>
      <c r="B1005" s="67" t="s">
        <v>4725</v>
      </c>
      <c r="C1005" s="68" t="s">
        <v>4480</v>
      </c>
      <c r="D1005" s="69">
        <v>6598235</v>
      </c>
      <c r="E1005" s="69">
        <v>9980000</v>
      </c>
      <c r="F1005" s="69">
        <v>25000000</v>
      </c>
      <c r="G1005" s="69">
        <v>46000000</v>
      </c>
    </row>
    <row r="1006" spans="1:7" x14ac:dyDescent="0.15">
      <c r="A1006" s="66">
        <v>11</v>
      </c>
      <c r="B1006" s="67" t="s">
        <v>4712</v>
      </c>
      <c r="C1006" s="68" t="s">
        <v>4467</v>
      </c>
      <c r="D1006" s="72">
        <v>0</v>
      </c>
      <c r="E1006" s="72">
        <v>0</v>
      </c>
      <c r="F1006" s="72">
        <v>0</v>
      </c>
      <c r="G1006" s="69">
        <v>11000000</v>
      </c>
    </row>
    <row r="1007" spans="1:7" x14ac:dyDescent="0.15">
      <c r="A1007" s="66">
        <v>12</v>
      </c>
      <c r="B1007" s="67" t="s">
        <v>4760</v>
      </c>
      <c r="C1007" s="68" t="s">
        <v>4514</v>
      </c>
      <c r="D1007" s="72">
        <v>0</v>
      </c>
      <c r="E1007" s="72">
        <v>0</v>
      </c>
      <c r="F1007" s="72">
        <v>0</v>
      </c>
      <c r="G1007" s="69">
        <v>2000000</v>
      </c>
    </row>
    <row r="1008" spans="1:7" x14ac:dyDescent="0.15">
      <c r="A1008" s="66">
        <v>13</v>
      </c>
      <c r="B1008" s="67" t="s">
        <v>4829</v>
      </c>
      <c r="C1008" s="68" t="s">
        <v>4577</v>
      </c>
      <c r="D1008" s="72">
        <v>0</v>
      </c>
      <c r="E1008" s="72">
        <v>0</v>
      </c>
      <c r="F1008" s="72">
        <v>0</v>
      </c>
      <c r="G1008" s="69">
        <v>50000000</v>
      </c>
    </row>
    <row r="1009" spans="1:7" x14ac:dyDescent="0.15">
      <c r="A1009" s="66">
        <v>14</v>
      </c>
      <c r="B1009" s="67" t="s">
        <v>4744</v>
      </c>
      <c r="C1009" s="68" t="s">
        <v>4498</v>
      </c>
      <c r="D1009" s="72">
        <v>0</v>
      </c>
      <c r="E1009" s="72">
        <v>0</v>
      </c>
      <c r="F1009" s="72">
        <v>0</v>
      </c>
      <c r="G1009" s="69">
        <v>65000000</v>
      </c>
    </row>
    <row r="1010" spans="1:7" x14ac:dyDescent="0.15">
      <c r="A1010" s="66">
        <v>15</v>
      </c>
      <c r="B1010" s="67" t="s">
        <v>4714</v>
      </c>
      <c r="C1010" s="68" t="s">
        <v>4469</v>
      </c>
      <c r="D1010" s="69">
        <v>4154850</v>
      </c>
      <c r="E1010" s="69">
        <v>5400000</v>
      </c>
      <c r="F1010" s="69">
        <v>12000000</v>
      </c>
      <c r="G1010" s="69">
        <v>12000000</v>
      </c>
    </row>
    <row r="1011" spans="1:7" x14ac:dyDescent="0.15">
      <c r="A1011" s="66">
        <v>16</v>
      </c>
      <c r="B1011" s="67" t="s">
        <v>4716</v>
      </c>
      <c r="C1011" s="68" t="s">
        <v>4471</v>
      </c>
      <c r="D1011" s="69">
        <v>3910000</v>
      </c>
      <c r="E1011" s="69">
        <v>4050000</v>
      </c>
      <c r="F1011" s="69">
        <v>9000000</v>
      </c>
      <c r="G1011" s="69">
        <v>89000000</v>
      </c>
    </row>
    <row r="1012" spans="1:7" x14ac:dyDescent="0.15">
      <c r="A1012" s="66">
        <v>17</v>
      </c>
      <c r="B1012" s="67" t="s">
        <v>4789</v>
      </c>
      <c r="C1012" s="68" t="s">
        <v>4539</v>
      </c>
      <c r="D1012" s="72">
        <v>0</v>
      </c>
      <c r="E1012" s="72">
        <v>0</v>
      </c>
      <c r="F1012" s="72">
        <v>0</v>
      </c>
      <c r="G1012" s="69">
        <v>207000000</v>
      </c>
    </row>
    <row r="1013" spans="1:7" x14ac:dyDescent="0.15">
      <c r="A1013" s="66">
        <v>18</v>
      </c>
      <c r="B1013" s="67" t="s">
        <v>4740</v>
      </c>
      <c r="C1013" s="68" t="s">
        <v>147</v>
      </c>
      <c r="D1013" s="72">
        <v>0</v>
      </c>
      <c r="E1013" s="72">
        <v>0</v>
      </c>
      <c r="F1013" s="72">
        <v>0</v>
      </c>
      <c r="G1013" s="69">
        <v>20000000</v>
      </c>
    </row>
    <row r="1014" spans="1:7" x14ac:dyDescent="0.15">
      <c r="A1014" s="66">
        <v>19</v>
      </c>
      <c r="B1014" s="67" t="s">
        <v>4752</v>
      </c>
      <c r="C1014" s="68" t="s">
        <v>4506</v>
      </c>
      <c r="D1014" s="72">
        <v>0</v>
      </c>
      <c r="E1014" s="72">
        <v>0</v>
      </c>
      <c r="F1014" s="72">
        <v>0</v>
      </c>
      <c r="G1014" s="69">
        <v>5000000</v>
      </c>
    </row>
    <row r="1015" spans="1:7" x14ac:dyDescent="0.15">
      <c r="A1015" s="70" t="s">
        <v>54</v>
      </c>
      <c r="B1015" s="70"/>
      <c r="C1015" s="70"/>
      <c r="D1015" s="71">
        <v>43750000</v>
      </c>
      <c r="E1015" s="71">
        <v>52500000</v>
      </c>
      <c r="F1015" s="71">
        <v>120000000</v>
      </c>
      <c r="G1015" s="71">
        <v>620000000</v>
      </c>
    </row>
    <row r="1016" spans="1:7" x14ac:dyDescent="0.15">
      <c r="A1016" s="63">
        <v>78</v>
      </c>
      <c r="B1016" s="64" t="s">
        <v>4851</v>
      </c>
      <c r="C1016" s="65" t="s">
        <v>4595</v>
      </c>
      <c r="D1016" s="65"/>
      <c r="E1016" s="65"/>
      <c r="F1016" s="65"/>
      <c r="G1016" s="65"/>
    </row>
    <row r="1017" spans="1:7" x14ac:dyDescent="0.15">
      <c r="A1017" s="66">
        <v>1</v>
      </c>
      <c r="B1017" s="67" t="s">
        <v>4703</v>
      </c>
      <c r="C1017" s="68" t="s">
        <v>4458</v>
      </c>
      <c r="D1017" s="69">
        <v>1629500</v>
      </c>
      <c r="E1017" s="69">
        <v>2830000</v>
      </c>
      <c r="F1017" s="69">
        <v>6475000</v>
      </c>
      <c r="G1017" s="69">
        <v>6000000</v>
      </c>
    </row>
    <row r="1018" spans="1:7" x14ac:dyDescent="0.15">
      <c r="A1018" s="66">
        <v>2</v>
      </c>
      <c r="B1018" s="67" t="s">
        <v>4704</v>
      </c>
      <c r="C1018" s="68" t="s">
        <v>4459</v>
      </c>
      <c r="D1018" s="69">
        <v>340450</v>
      </c>
      <c r="E1018" s="69">
        <v>640000</v>
      </c>
      <c r="F1018" s="69">
        <v>2000000</v>
      </c>
      <c r="G1018" s="69">
        <v>2000000</v>
      </c>
    </row>
    <row r="1019" spans="1:7" x14ac:dyDescent="0.15">
      <c r="A1019" s="66">
        <v>3</v>
      </c>
      <c r="B1019" s="67" t="s">
        <v>4706</v>
      </c>
      <c r="C1019" s="68" t="s">
        <v>4461</v>
      </c>
      <c r="D1019" s="69">
        <v>775000</v>
      </c>
      <c r="E1019" s="69">
        <v>690000</v>
      </c>
      <c r="F1019" s="69">
        <v>2000000</v>
      </c>
      <c r="G1019" s="69">
        <v>2000000</v>
      </c>
    </row>
    <row r="1020" spans="1:7" x14ac:dyDescent="0.15">
      <c r="A1020" s="66">
        <v>4</v>
      </c>
      <c r="B1020" s="67" t="s">
        <v>4709</v>
      </c>
      <c r="C1020" s="68" t="s">
        <v>4464</v>
      </c>
      <c r="D1020" s="69">
        <v>355200</v>
      </c>
      <c r="E1020" s="69">
        <v>355000</v>
      </c>
      <c r="F1020" s="69">
        <v>1000000</v>
      </c>
      <c r="G1020" s="69">
        <v>1000000</v>
      </c>
    </row>
    <row r="1021" spans="1:7" x14ac:dyDescent="0.15">
      <c r="A1021" s="66">
        <v>5</v>
      </c>
      <c r="B1021" s="67" t="s">
        <v>4710</v>
      </c>
      <c r="C1021" s="68" t="s">
        <v>4465</v>
      </c>
      <c r="D1021" s="69">
        <v>1195000</v>
      </c>
      <c r="E1021" s="69">
        <v>620000</v>
      </c>
      <c r="F1021" s="69">
        <v>2000000</v>
      </c>
      <c r="G1021" s="69">
        <v>2000000</v>
      </c>
    </row>
    <row r="1022" spans="1:7" x14ac:dyDescent="0.15">
      <c r="A1022" s="66">
        <v>6</v>
      </c>
      <c r="B1022" s="67" t="s">
        <v>4721</v>
      </c>
      <c r="C1022" s="68" t="s">
        <v>4476</v>
      </c>
      <c r="D1022" s="69">
        <v>339600</v>
      </c>
      <c r="E1022" s="69">
        <v>415000</v>
      </c>
      <c r="F1022" s="69">
        <v>1000000</v>
      </c>
      <c r="G1022" s="69">
        <v>1500000</v>
      </c>
    </row>
    <row r="1023" spans="1:7" x14ac:dyDescent="0.15">
      <c r="A1023" s="66">
        <v>7</v>
      </c>
      <c r="B1023" s="67" t="s">
        <v>4725</v>
      </c>
      <c r="C1023" s="68" t="s">
        <v>4480</v>
      </c>
      <c r="D1023" s="69">
        <v>1717000</v>
      </c>
      <c r="E1023" s="69">
        <v>1810000</v>
      </c>
      <c r="F1023" s="69">
        <v>4000000</v>
      </c>
      <c r="G1023" s="69">
        <v>4000000</v>
      </c>
    </row>
    <row r="1024" spans="1:7" x14ac:dyDescent="0.15">
      <c r="A1024" s="66">
        <v>8</v>
      </c>
      <c r="B1024" s="67" t="s">
        <v>4714</v>
      </c>
      <c r="C1024" s="68" t="s">
        <v>4469</v>
      </c>
      <c r="D1024" s="69">
        <v>406250</v>
      </c>
      <c r="E1024" s="69">
        <v>435000</v>
      </c>
      <c r="F1024" s="69">
        <v>1000000</v>
      </c>
      <c r="G1024" s="69">
        <v>1000000</v>
      </c>
    </row>
    <row r="1025" spans="1:7" x14ac:dyDescent="0.15">
      <c r="A1025" s="66">
        <v>9</v>
      </c>
      <c r="B1025" s="67" t="s">
        <v>4716</v>
      </c>
      <c r="C1025" s="68" t="s">
        <v>4471</v>
      </c>
      <c r="D1025" s="69">
        <v>742000</v>
      </c>
      <c r="E1025" s="69">
        <v>1205000</v>
      </c>
      <c r="F1025" s="69">
        <v>2525000</v>
      </c>
      <c r="G1025" s="69">
        <v>2500000</v>
      </c>
    </row>
    <row r="1026" spans="1:7" x14ac:dyDescent="0.15">
      <c r="A1026" s="70" t="s">
        <v>54</v>
      </c>
      <c r="B1026" s="70"/>
      <c r="C1026" s="70"/>
      <c r="D1026" s="71">
        <v>7500000</v>
      </c>
      <c r="E1026" s="71">
        <v>9000000</v>
      </c>
      <c r="F1026" s="71">
        <v>22000000</v>
      </c>
      <c r="G1026" s="71">
        <v>22000000</v>
      </c>
    </row>
    <row r="1027" spans="1:7" x14ac:dyDescent="0.15">
      <c r="A1027" s="63">
        <v>79</v>
      </c>
      <c r="B1027" s="64" t="s">
        <v>4852</v>
      </c>
      <c r="C1027" s="65" t="s">
        <v>4596</v>
      </c>
      <c r="D1027" s="65"/>
      <c r="E1027" s="65"/>
      <c r="F1027" s="65"/>
      <c r="G1027" s="65"/>
    </row>
    <row r="1028" spans="1:7" x14ac:dyDescent="0.15">
      <c r="A1028" s="66">
        <v>1</v>
      </c>
      <c r="B1028" s="67" t="s">
        <v>4703</v>
      </c>
      <c r="C1028" s="68" t="s">
        <v>4458</v>
      </c>
      <c r="D1028" s="69">
        <v>785000</v>
      </c>
      <c r="E1028" s="69">
        <v>1130000</v>
      </c>
      <c r="F1028" s="69">
        <v>3000000</v>
      </c>
      <c r="G1028" s="69">
        <v>2500000</v>
      </c>
    </row>
    <row r="1029" spans="1:7" x14ac:dyDescent="0.15">
      <c r="A1029" s="66">
        <v>2</v>
      </c>
      <c r="B1029" s="67" t="s">
        <v>4704</v>
      </c>
      <c r="C1029" s="68" t="s">
        <v>4459</v>
      </c>
      <c r="D1029" s="69">
        <v>80000</v>
      </c>
      <c r="E1029" s="69">
        <v>84000</v>
      </c>
      <c r="F1029" s="69">
        <v>200000</v>
      </c>
      <c r="G1029" s="69">
        <v>300000</v>
      </c>
    </row>
    <row r="1030" spans="1:7" x14ac:dyDescent="0.15">
      <c r="A1030" s="66">
        <v>3</v>
      </c>
      <c r="B1030" s="67" t="s">
        <v>4706</v>
      </c>
      <c r="C1030" s="68" t="s">
        <v>4461</v>
      </c>
      <c r="D1030" s="69">
        <v>90000</v>
      </c>
      <c r="E1030" s="69">
        <v>77000</v>
      </c>
      <c r="F1030" s="69">
        <v>200000</v>
      </c>
      <c r="G1030" s="69">
        <v>300000</v>
      </c>
    </row>
    <row r="1031" spans="1:7" x14ac:dyDescent="0.15">
      <c r="A1031" s="66">
        <v>4</v>
      </c>
      <c r="B1031" s="67" t="s">
        <v>4709</v>
      </c>
      <c r="C1031" s="68" t="s">
        <v>4464</v>
      </c>
      <c r="D1031" s="69">
        <v>65000</v>
      </c>
      <c r="E1031" s="69">
        <v>31500</v>
      </c>
      <c r="F1031" s="69">
        <v>100000</v>
      </c>
      <c r="G1031" s="69">
        <v>300000</v>
      </c>
    </row>
    <row r="1032" spans="1:7" x14ac:dyDescent="0.15">
      <c r="A1032" s="66">
        <v>5</v>
      </c>
      <c r="B1032" s="67" t="s">
        <v>4710</v>
      </c>
      <c r="C1032" s="68" t="s">
        <v>4465</v>
      </c>
      <c r="D1032" s="69">
        <v>310225</v>
      </c>
      <c r="E1032" s="69">
        <v>202000</v>
      </c>
      <c r="F1032" s="69">
        <v>800000</v>
      </c>
      <c r="G1032" s="69">
        <v>1000000</v>
      </c>
    </row>
    <row r="1033" spans="1:7" x14ac:dyDescent="0.15">
      <c r="A1033" s="66">
        <v>6</v>
      </c>
      <c r="B1033" s="67" t="s">
        <v>4711</v>
      </c>
      <c r="C1033" s="68" t="s">
        <v>4466</v>
      </c>
      <c r="D1033" s="69">
        <v>157000</v>
      </c>
      <c r="E1033" s="69">
        <v>117000</v>
      </c>
      <c r="F1033" s="69">
        <v>300000</v>
      </c>
      <c r="G1033" s="69">
        <v>300000</v>
      </c>
    </row>
    <row r="1034" spans="1:7" x14ac:dyDescent="0.15">
      <c r="A1034" s="66">
        <v>7</v>
      </c>
      <c r="B1034" s="67" t="s">
        <v>4725</v>
      </c>
      <c r="C1034" s="68" t="s">
        <v>4480</v>
      </c>
      <c r="D1034" s="69">
        <v>442200</v>
      </c>
      <c r="E1034" s="69">
        <v>420000</v>
      </c>
      <c r="F1034" s="69">
        <v>1100000</v>
      </c>
      <c r="G1034" s="69">
        <v>1500000</v>
      </c>
    </row>
    <row r="1035" spans="1:7" x14ac:dyDescent="0.15">
      <c r="A1035" s="66">
        <v>8</v>
      </c>
      <c r="B1035" s="67" t="s">
        <v>4760</v>
      </c>
      <c r="C1035" s="68" t="s">
        <v>4514</v>
      </c>
      <c r="D1035" s="69">
        <v>150000</v>
      </c>
      <c r="E1035" s="69">
        <v>55000</v>
      </c>
      <c r="F1035" s="69">
        <v>200000</v>
      </c>
      <c r="G1035" s="69">
        <v>300000</v>
      </c>
    </row>
    <row r="1036" spans="1:7" x14ac:dyDescent="0.15">
      <c r="A1036" s="66">
        <v>9</v>
      </c>
      <c r="B1036" s="67" t="s">
        <v>4728</v>
      </c>
      <c r="C1036" s="68" t="s">
        <v>4483</v>
      </c>
      <c r="D1036" s="69">
        <v>138000</v>
      </c>
      <c r="E1036" s="69">
        <v>333000</v>
      </c>
      <c r="F1036" s="69">
        <v>1000000</v>
      </c>
      <c r="G1036" s="69">
        <v>1000000</v>
      </c>
    </row>
    <row r="1037" spans="1:7" x14ac:dyDescent="0.15">
      <c r="A1037" s="66">
        <v>10</v>
      </c>
      <c r="B1037" s="67" t="s">
        <v>4714</v>
      </c>
      <c r="C1037" s="68" t="s">
        <v>4469</v>
      </c>
      <c r="D1037" s="69">
        <v>52000</v>
      </c>
      <c r="E1037" s="69">
        <v>56500</v>
      </c>
      <c r="F1037" s="69">
        <v>100000</v>
      </c>
      <c r="G1037" s="69">
        <v>500000</v>
      </c>
    </row>
    <row r="1038" spans="1:7" x14ac:dyDescent="0.15">
      <c r="A1038" s="66">
        <v>11</v>
      </c>
      <c r="B1038" s="67" t="s">
        <v>4716</v>
      </c>
      <c r="C1038" s="68" t="s">
        <v>4471</v>
      </c>
      <c r="D1038" s="69">
        <v>230475</v>
      </c>
      <c r="E1038" s="69">
        <v>494000</v>
      </c>
      <c r="F1038" s="69">
        <v>3000000</v>
      </c>
      <c r="G1038" s="69">
        <v>2000000</v>
      </c>
    </row>
    <row r="1039" spans="1:7" x14ac:dyDescent="0.15">
      <c r="A1039" s="70" t="s">
        <v>54</v>
      </c>
      <c r="B1039" s="70"/>
      <c r="C1039" s="70"/>
      <c r="D1039" s="71">
        <v>2499900</v>
      </c>
      <c r="E1039" s="71">
        <v>3000000</v>
      </c>
      <c r="F1039" s="71">
        <v>10000000</v>
      </c>
      <c r="G1039" s="71">
        <v>10000000</v>
      </c>
    </row>
    <row r="1040" spans="1:7" x14ac:dyDescent="0.15">
      <c r="A1040" s="63">
        <v>81</v>
      </c>
      <c r="B1040" s="64" t="s">
        <v>4853</v>
      </c>
      <c r="C1040" s="65" t="s">
        <v>4597</v>
      </c>
      <c r="D1040" s="65"/>
      <c r="E1040" s="65"/>
      <c r="F1040" s="65"/>
      <c r="G1040" s="65"/>
    </row>
    <row r="1041" spans="1:7" x14ac:dyDescent="0.15">
      <c r="A1041" s="66">
        <v>1</v>
      </c>
      <c r="B1041" s="67" t="s">
        <v>4703</v>
      </c>
      <c r="C1041" s="68" t="s">
        <v>4458</v>
      </c>
      <c r="D1041" s="69">
        <v>2293000</v>
      </c>
      <c r="E1041" s="69">
        <v>1176000</v>
      </c>
      <c r="F1041" s="69">
        <v>2425000</v>
      </c>
      <c r="G1041" s="69">
        <v>5400000</v>
      </c>
    </row>
    <row r="1042" spans="1:7" x14ac:dyDescent="0.15">
      <c r="A1042" s="66">
        <v>2</v>
      </c>
      <c r="B1042" s="67" t="s">
        <v>4704</v>
      </c>
      <c r="C1042" s="68" t="s">
        <v>4459</v>
      </c>
      <c r="D1042" s="72">
        <v>0</v>
      </c>
      <c r="E1042" s="69">
        <v>26500</v>
      </c>
      <c r="F1042" s="69">
        <v>800000</v>
      </c>
      <c r="G1042" s="69">
        <v>350000</v>
      </c>
    </row>
    <row r="1043" spans="1:7" x14ac:dyDescent="0.15">
      <c r="A1043" s="66">
        <v>3</v>
      </c>
      <c r="B1043" s="67" t="s">
        <v>4706</v>
      </c>
      <c r="C1043" s="68" t="s">
        <v>4461</v>
      </c>
      <c r="D1043" s="69">
        <v>209000</v>
      </c>
      <c r="E1043" s="69">
        <v>163000</v>
      </c>
      <c r="F1043" s="69">
        <v>800000</v>
      </c>
      <c r="G1043" s="69">
        <v>800000</v>
      </c>
    </row>
    <row r="1044" spans="1:7" x14ac:dyDescent="0.15">
      <c r="A1044" s="66">
        <v>4</v>
      </c>
      <c r="B1044" s="67" t="s">
        <v>4709</v>
      </c>
      <c r="C1044" s="68" t="s">
        <v>4464</v>
      </c>
      <c r="D1044" s="72">
        <v>0</v>
      </c>
      <c r="E1044" s="69">
        <v>8500</v>
      </c>
      <c r="F1044" s="69">
        <v>610000</v>
      </c>
      <c r="G1044" s="69">
        <v>400000</v>
      </c>
    </row>
    <row r="1045" spans="1:7" ht="21" x14ac:dyDescent="0.15">
      <c r="A1045" s="66">
        <v>5</v>
      </c>
      <c r="B1045" s="67" t="s">
        <v>4854</v>
      </c>
      <c r="C1045" s="68" t="s">
        <v>4598</v>
      </c>
      <c r="D1045" s="72">
        <v>0</v>
      </c>
      <c r="E1045" s="72">
        <v>0</v>
      </c>
      <c r="F1045" s="72">
        <v>0</v>
      </c>
      <c r="G1045" s="69">
        <v>14000000</v>
      </c>
    </row>
    <row r="1046" spans="1:7" x14ac:dyDescent="0.15">
      <c r="A1046" s="66">
        <v>6</v>
      </c>
      <c r="B1046" s="67" t="s">
        <v>4710</v>
      </c>
      <c r="C1046" s="68" t="s">
        <v>4465</v>
      </c>
      <c r="D1046" s="69">
        <v>125000</v>
      </c>
      <c r="E1046" s="69">
        <v>103000</v>
      </c>
      <c r="F1046" s="69">
        <v>950000</v>
      </c>
      <c r="G1046" s="69">
        <v>950000</v>
      </c>
    </row>
    <row r="1047" spans="1:7" x14ac:dyDescent="0.15">
      <c r="A1047" s="66">
        <v>7</v>
      </c>
      <c r="B1047" s="67" t="s">
        <v>4721</v>
      </c>
      <c r="C1047" s="68" t="s">
        <v>4476</v>
      </c>
      <c r="D1047" s="69">
        <v>97000</v>
      </c>
      <c r="E1047" s="69">
        <v>70000</v>
      </c>
      <c r="F1047" s="69">
        <v>800000</v>
      </c>
      <c r="G1047" s="69">
        <v>800000</v>
      </c>
    </row>
    <row r="1048" spans="1:7" x14ac:dyDescent="0.15">
      <c r="A1048" s="66">
        <v>8</v>
      </c>
      <c r="B1048" s="67" t="s">
        <v>4725</v>
      </c>
      <c r="C1048" s="68" t="s">
        <v>4480</v>
      </c>
      <c r="D1048" s="69">
        <v>100000</v>
      </c>
      <c r="E1048" s="72">
        <v>0</v>
      </c>
      <c r="F1048" s="69">
        <v>3000000</v>
      </c>
      <c r="G1048" s="69">
        <v>1200000</v>
      </c>
    </row>
    <row r="1049" spans="1:7" x14ac:dyDescent="0.15">
      <c r="A1049" s="66">
        <v>9</v>
      </c>
      <c r="B1049" s="67" t="s">
        <v>4712</v>
      </c>
      <c r="C1049" s="68" t="s">
        <v>4467</v>
      </c>
      <c r="D1049" s="72">
        <v>0</v>
      </c>
      <c r="E1049" s="72">
        <v>0</v>
      </c>
      <c r="F1049" s="72">
        <v>0</v>
      </c>
      <c r="G1049" s="69">
        <v>3800000</v>
      </c>
    </row>
    <row r="1050" spans="1:7" x14ac:dyDescent="0.15">
      <c r="A1050" s="66">
        <v>10</v>
      </c>
      <c r="B1050" s="67" t="s">
        <v>4844</v>
      </c>
      <c r="C1050" s="68" t="s">
        <v>4590</v>
      </c>
      <c r="D1050" s="72">
        <v>0</v>
      </c>
      <c r="E1050" s="72">
        <v>0</v>
      </c>
      <c r="F1050" s="72">
        <v>0</v>
      </c>
      <c r="G1050" s="69">
        <v>10000000</v>
      </c>
    </row>
    <row r="1051" spans="1:7" x14ac:dyDescent="0.15">
      <c r="A1051" s="66">
        <v>11</v>
      </c>
      <c r="B1051" s="67" t="s">
        <v>4744</v>
      </c>
      <c r="C1051" s="68" t="s">
        <v>4498</v>
      </c>
      <c r="D1051" s="72">
        <v>0</v>
      </c>
      <c r="E1051" s="72">
        <v>0</v>
      </c>
      <c r="F1051" s="72">
        <v>0</v>
      </c>
      <c r="G1051" s="69">
        <v>2200000</v>
      </c>
    </row>
    <row r="1052" spans="1:7" x14ac:dyDescent="0.15">
      <c r="A1052" s="66">
        <v>12</v>
      </c>
      <c r="B1052" s="67" t="s">
        <v>4714</v>
      </c>
      <c r="C1052" s="68" t="s">
        <v>4469</v>
      </c>
      <c r="D1052" s="69">
        <v>96000</v>
      </c>
      <c r="E1052" s="69">
        <v>103000</v>
      </c>
      <c r="F1052" s="69">
        <v>665000</v>
      </c>
      <c r="G1052" s="69">
        <v>665000</v>
      </c>
    </row>
    <row r="1053" spans="1:7" x14ac:dyDescent="0.15">
      <c r="A1053" s="66">
        <v>13</v>
      </c>
      <c r="B1053" s="67" t="s">
        <v>4716</v>
      </c>
      <c r="C1053" s="68" t="s">
        <v>4471</v>
      </c>
      <c r="D1053" s="69">
        <v>780000</v>
      </c>
      <c r="E1053" s="69">
        <v>150000</v>
      </c>
      <c r="F1053" s="69">
        <v>1950000</v>
      </c>
      <c r="G1053" s="69">
        <v>1435000</v>
      </c>
    </row>
    <row r="1054" spans="1:7" x14ac:dyDescent="0.15">
      <c r="A1054" s="70" t="s">
        <v>54</v>
      </c>
      <c r="B1054" s="70"/>
      <c r="C1054" s="70"/>
      <c r="D1054" s="71">
        <v>3700000</v>
      </c>
      <c r="E1054" s="71">
        <v>1800000</v>
      </c>
      <c r="F1054" s="71">
        <v>12000000</v>
      </c>
      <c r="G1054" s="71">
        <v>42000000</v>
      </c>
    </row>
    <row r="1055" spans="1:7" x14ac:dyDescent="0.15">
      <c r="A1055" s="63">
        <v>82</v>
      </c>
      <c r="B1055" s="64" t="s">
        <v>4855</v>
      </c>
      <c r="C1055" s="65" t="s">
        <v>4599</v>
      </c>
      <c r="D1055" s="65"/>
      <c r="E1055" s="65"/>
      <c r="F1055" s="65"/>
      <c r="G1055" s="65"/>
    </row>
    <row r="1056" spans="1:7" x14ac:dyDescent="0.15">
      <c r="A1056" s="66">
        <v>1</v>
      </c>
      <c r="B1056" s="67" t="s">
        <v>4718</v>
      </c>
      <c r="C1056" s="68" t="s">
        <v>4473</v>
      </c>
      <c r="D1056" s="69">
        <v>450000</v>
      </c>
      <c r="E1056" s="69">
        <v>150000</v>
      </c>
      <c r="F1056" s="69">
        <v>1000000</v>
      </c>
      <c r="G1056" s="69">
        <v>1000000</v>
      </c>
    </row>
    <row r="1057" spans="1:7" x14ac:dyDescent="0.15">
      <c r="A1057" s="66">
        <v>2</v>
      </c>
      <c r="B1057" s="67" t="s">
        <v>4710</v>
      </c>
      <c r="C1057" s="68" t="s">
        <v>4465</v>
      </c>
      <c r="D1057" s="69">
        <v>1000000</v>
      </c>
      <c r="E1057" s="69">
        <v>1100000</v>
      </c>
      <c r="F1057" s="69">
        <v>2000000</v>
      </c>
      <c r="G1057" s="69">
        <v>2000000</v>
      </c>
    </row>
    <row r="1058" spans="1:7" x14ac:dyDescent="0.15">
      <c r="A1058" s="66">
        <v>3</v>
      </c>
      <c r="B1058" s="67" t="s">
        <v>4723</v>
      </c>
      <c r="C1058" s="68" t="s">
        <v>4478</v>
      </c>
      <c r="D1058" s="69">
        <v>800000</v>
      </c>
      <c r="E1058" s="69">
        <v>600000</v>
      </c>
      <c r="F1058" s="69">
        <v>1000000</v>
      </c>
      <c r="G1058" s="69">
        <v>1000000</v>
      </c>
    </row>
    <row r="1059" spans="1:7" x14ac:dyDescent="0.15">
      <c r="A1059" s="66">
        <v>4</v>
      </c>
      <c r="B1059" s="67" t="s">
        <v>4724</v>
      </c>
      <c r="C1059" s="68" t="s">
        <v>4479</v>
      </c>
      <c r="D1059" s="69">
        <v>450000</v>
      </c>
      <c r="E1059" s="69">
        <v>150000</v>
      </c>
      <c r="F1059" s="69">
        <v>1500000</v>
      </c>
      <c r="G1059" s="69">
        <v>1500000</v>
      </c>
    </row>
    <row r="1060" spans="1:7" x14ac:dyDescent="0.15">
      <c r="A1060" s="66">
        <v>5</v>
      </c>
      <c r="B1060" s="67" t="s">
        <v>4712</v>
      </c>
      <c r="C1060" s="68" t="s">
        <v>4467</v>
      </c>
      <c r="D1060" s="72">
        <v>0</v>
      </c>
      <c r="E1060" s="72">
        <v>0</v>
      </c>
      <c r="F1060" s="69">
        <v>1000000</v>
      </c>
      <c r="G1060" s="69">
        <v>1000000</v>
      </c>
    </row>
    <row r="1061" spans="1:7" x14ac:dyDescent="0.15">
      <c r="A1061" s="66">
        <v>6</v>
      </c>
      <c r="B1061" s="67" t="s">
        <v>4726</v>
      </c>
      <c r="C1061" s="68" t="s">
        <v>4481</v>
      </c>
      <c r="D1061" s="69">
        <v>10800000</v>
      </c>
      <c r="E1061" s="69">
        <v>5400000</v>
      </c>
      <c r="F1061" s="69">
        <v>10000000</v>
      </c>
      <c r="G1061" s="69">
        <v>10000000</v>
      </c>
    </row>
    <row r="1062" spans="1:7" x14ac:dyDescent="0.15">
      <c r="A1062" s="66">
        <v>7</v>
      </c>
      <c r="B1062" s="67" t="s">
        <v>4810</v>
      </c>
      <c r="C1062" s="68" t="s">
        <v>4559</v>
      </c>
      <c r="D1062" s="72">
        <v>0</v>
      </c>
      <c r="E1062" s="72">
        <v>0</v>
      </c>
      <c r="F1062" s="69">
        <v>1500000</v>
      </c>
      <c r="G1062" s="69">
        <v>1500000</v>
      </c>
    </row>
    <row r="1063" spans="1:7" x14ac:dyDescent="0.15">
      <c r="A1063" s="66">
        <v>8</v>
      </c>
      <c r="B1063" s="67" t="s">
        <v>4727</v>
      </c>
      <c r="C1063" s="68" t="s">
        <v>4482</v>
      </c>
      <c r="D1063" s="72">
        <v>0</v>
      </c>
      <c r="E1063" s="72">
        <v>0</v>
      </c>
      <c r="F1063" s="72">
        <v>0</v>
      </c>
      <c r="G1063" s="72">
        <v>0</v>
      </c>
    </row>
    <row r="1064" spans="1:7" x14ac:dyDescent="0.15">
      <c r="A1064" s="66">
        <v>9</v>
      </c>
      <c r="B1064" s="67" t="s">
        <v>4730</v>
      </c>
      <c r="C1064" s="68" t="s">
        <v>4485</v>
      </c>
      <c r="D1064" s="72">
        <v>0</v>
      </c>
      <c r="E1064" s="72">
        <v>0</v>
      </c>
      <c r="F1064" s="72">
        <v>0</v>
      </c>
      <c r="G1064" s="72">
        <v>0</v>
      </c>
    </row>
    <row r="1065" spans="1:7" x14ac:dyDescent="0.15">
      <c r="A1065" s="66">
        <v>10</v>
      </c>
      <c r="B1065" s="67" t="s">
        <v>4731</v>
      </c>
      <c r="C1065" s="68" t="s">
        <v>4486</v>
      </c>
      <c r="D1065" s="72">
        <v>0</v>
      </c>
      <c r="E1065" s="69">
        <v>100000</v>
      </c>
      <c r="F1065" s="69">
        <v>250000</v>
      </c>
      <c r="G1065" s="69">
        <v>250000</v>
      </c>
    </row>
    <row r="1066" spans="1:7" x14ac:dyDescent="0.15">
      <c r="A1066" s="66">
        <v>11</v>
      </c>
      <c r="B1066" s="67" t="s">
        <v>4716</v>
      </c>
      <c r="C1066" s="68" t="s">
        <v>4471</v>
      </c>
      <c r="D1066" s="72">
        <v>0</v>
      </c>
      <c r="E1066" s="72">
        <v>0</v>
      </c>
      <c r="F1066" s="69">
        <v>275000</v>
      </c>
      <c r="G1066" s="69">
        <v>275000</v>
      </c>
    </row>
    <row r="1067" spans="1:7" x14ac:dyDescent="0.15">
      <c r="A1067" s="70" t="s">
        <v>54</v>
      </c>
      <c r="B1067" s="70"/>
      <c r="C1067" s="70"/>
      <c r="D1067" s="71">
        <v>13500000</v>
      </c>
      <c r="E1067" s="71">
        <v>7500000</v>
      </c>
      <c r="F1067" s="71">
        <v>18525000</v>
      </c>
      <c r="G1067" s="71">
        <v>18525000</v>
      </c>
    </row>
    <row r="1068" spans="1:7" ht="21" x14ac:dyDescent="0.15">
      <c r="A1068" s="63">
        <v>83</v>
      </c>
      <c r="B1068" s="64" t="s">
        <v>4856</v>
      </c>
      <c r="C1068" s="65" t="s">
        <v>4600</v>
      </c>
      <c r="D1068" s="65"/>
      <c r="E1068" s="65"/>
      <c r="F1068" s="65"/>
      <c r="G1068" s="65"/>
    </row>
    <row r="1069" spans="1:7" x14ac:dyDescent="0.15">
      <c r="A1069" s="66">
        <v>1</v>
      </c>
      <c r="B1069" s="67" t="s">
        <v>4703</v>
      </c>
      <c r="C1069" s="68" t="s">
        <v>4458</v>
      </c>
      <c r="D1069" s="69">
        <v>1692307.68</v>
      </c>
      <c r="E1069" s="69">
        <v>2241666.65</v>
      </c>
      <c r="F1069" s="69">
        <v>5500000</v>
      </c>
      <c r="G1069" s="69">
        <v>5500000</v>
      </c>
    </row>
    <row r="1070" spans="1:7" x14ac:dyDescent="0.15">
      <c r="A1070" s="66">
        <v>2</v>
      </c>
      <c r="B1070" s="67" t="s">
        <v>4718</v>
      </c>
      <c r="C1070" s="68" t="s">
        <v>4473</v>
      </c>
      <c r="D1070" s="69">
        <v>307692.32</v>
      </c>
      <c r="E1070" s="69">
        <v>416666.65</v>
      </c>
      <c r="F1070" s="69">
        <v>1000000</v>
      </c>
      <c r="G1070" s="69">
        <v>1000000</v>
      </c>
    </row>
    <row r="1071" spans="1:7" x14ac:dyDescent="0.15">
      <c r="A1071" s="66">
        <v>3</v>
      </c>
      <c r="B1071" s="67" t="s">
        <v>4704</v>
      </c>
      <c r="C1071" s="68" t="s">
        <v>4459</v>
      </c>
      <c r="D1071" s="69">
        <v>215384.6</v>
      </c>
      <c r="E1071" s="69">
        <v>291666.65000000002</v>
      </c>
      <c r="F1071" s="69">
        <v>700000</v>
      </c>
      <c r="G1071" s="69">
        <v>700000</v>
      </c>
    </row>
    <row r="1072" spans="1:7" x14ac:dyDescent="0.15">
      <c r="A1072" s="66">
        <v>4</v>
      </c>
      <c r="B1072" s="67" t="s">
        <v>4706</v>
      </c>
      <c r="C1072" s="68" t="s">
        <v>4461</v>
      </c>
      <c r="D1072" s="69">
        <v>615384.6</v>
      </c>
      <c r="E1072" s="69">
        <v>783333.3</v>
      </c>
      <c r="F1072" s="69">
        <v>2000000</v>
      </c>
      <c r="G1072" s="69">
        <v>2000000</v>
      </c>
    </row>
    <row r="1073" spans="1:7" x14ac:dyDescent="0.15">
      <c r="A1073" s="66">
        <v>5</v>
      </c>
      <c r="B1073" s="67" t="s">
        <v>4710</v>
      </c>
      <c r="C1073" s="68" t="s">
        <v>4465</v>
      </c>
      <c r="D1073" s="69">
        <v>1353846.16</v>
      </c>
      <c r="E1073" s="69">
        <v>1783333.3</v>
      </c>
      <c r="F1073" s="69">
        <v>4400000</v>
      </c>
      <c r="G1073" s="69">
        <v>4400000</v>
      </c>
    </row>
    <row r="1074" spans="1:7" x14ac:dyDescent="0.15">
      <c r="A1074" s="66">
        <v>6</v>
      </c>
      <c r="B1074" s="67" t="s">
        <v>4721</v>
      </c>
      <c r="C1074" s="68" t="s">
        <v>4476</v>
      </c>
      <c r="D1074" s="69">
        <v>430769.24</v>
      </c>
      <c r="E1074" s="69">
        <v>564583.5</v>
      </c>
      <c r="F1074" s="69">
        <v>1400000</v>
      </c>
      <c r="G1074" s="69">
        <v>1400000</v>
      </c>
    </row>
    <row r="1075" spans="1:7" x14ac:dyDescent="0.15">
      <c r="A1075" s="66">
        <v>7</v>
      </c>
      <c r="B1075" s="67" t="s">
        <v>4857</v>
      </c>
      <c r="C1075" s="68" t="s">
        <v>4601</v>
      </c>
      <c r="D1075" s="72">
        <v>0</v>
      </c>
      <c r="E1075" s="72">
        <v>0</v>
      </c>
      <c r="F1075" s="72">
        <v>0</v>
      </c>
      <c r="G1075" s="69">
        <v>8200000</v>
      </c>
    </row>
    <row r="1076" spans="1:7" x14ac:dyDescent="0.15">
      <c r="A1076" s="66">
        <v>8</v>
      </c>
      <c r="B1076" s="67" t="s">
        <v>4725</v>
      </c>
      <c r="C1076" s="68" t="s">
        <v>4480</v>
      </c>
      <c r="D1076" s="69">
        <v>615384.6</v>
      </c>
      <c r="E1076" s="69">
        <v>783333.3</v>
      </c>
      <c r="F1076" s="69">
        <v>2000000</v>
      </c>
      <c r="G1076" s="69">
        <v>2000000</v>
      </c>
    </row>
    <row r="1077" spans="1:7" x14ac:dyDescent="0.15">
      <c r="A1077" s="66">
        <v>9</v>
      </c>
      <c r="B1077" s="67" t="s">
        <v>4714</v>
      </c>
      <c r="C1077" s="68" t="s">
        <v>4469</v>
      </c>
      <c r="D1077" s="69">
        <v>769230.8</v>
      </c>
      <c r="E1077" s="69">
        <v>635416.65</v>
      </c>
      <c r="F1077" s="69">
        <v>1525000</v>
      </c>
      <c r="G1077" s="69">
        <v>1525000</v>
      </c>
    </row>
    <row r="1078" spans="1:7" x14ac:dyDescent="0.15">
      <c r="A1078" s="66">
        <v>10</v>
      </c>
      <c r="B1078" s="67" t="s">
        <v>4745</v>
      </c>
      <c r="C1078" s="68" t="s">
        <v>4499</v>
      </c>
      <c r="D1078" s="72">
        <v>0</v>
      </c>
      <c r="E1078" s="72">
        <v>0</v>
      </c>
      <c r="F1078" s="72">
        <v>0</v>
      </c>
      <c r="G1078" s="72">
        <v>0</v>
      </c>
    </row>
    <row r="1079" spans="1:7" x14ac:dyDescent="0.15">
      <c r="A1079" s="70" t="s">
        <v>54</v>
      </c>
      <c r="B1079" s="70"/>
      <c r="C1079" s="70"/>
      <c r="D1079" s="71">
        <v>6000000</v>
      </c>
      <c r="E1079" s="71">
        <v>7500000</v>
      </c>
      <c r="F1079" s="71">
        <v>18525000</v>
      </c>
      <c r="G1079" s="71">
        <v>26725000</v>
      </c>
    </row>
    <row r="1080" spans="1:7" ht="21" x14ac:dyDescent="0.15">
      <c r="A1080" s="63">
        <v>84</v>
      </c>
      <c r="B1080" s="64" t="s">
        <v>4858</v>
      </c>
      <c r="C1080" s="65" t="s">
        <v>4602</v>
      </c>
      <c r="D1080" s="65"/>
      <c r="E1080" s="65"/>
      <c r="F1080" s="65"/>
      <c r="G1080" s="65"/>
    </row>
    <row r="1081" spans="1:7" x14ac:dyDescent="0.15">
      <c r="A1081" s="66">
        <v>1</v>
      </c>
      <c r="B1081" s="67" t="s">
        <v>4796</v>
      </c>
      <c r="C1081" s="68" t="s">
        <v>4546</v>
      </c>
      <c r="D1081" s="69">
        <v>330000</v>
      </c>
      <c r="E1081" s="69">
        <v>250000</v>
      </c>
      <c r="F1081" s="69">
        <v>600000</v>
      </c>
      <c r="G1081" s="69">
        <v>600000</v>
      </c>
    </row>
    <row r="1082" spans="1:7" x14ac:dyDescent="0.15">
      <c r="A1082" s="66">
        <v>2</v>
      </c>
      <c r="B1082" s="67" t="s">
        <v>4718</v>
      </c>
      <c r="C1082" s="68" t="s">
        <v>4473</v>
      </c>
      <c r="D1082" s="69">
        <v>325000</v>
      </c>
      <c r="E1082" s="69">
        <v>215000</v>
      </c>
      <c r="F1082" s="69">
        <v>300000</v>
      </c>
      <c r="G1082" s="69">
        <v>300000</v>
      </c>
    </row>
    <row r="1083" spans="1:7" x14ac:dyDescent="0.15">
      <c r="A1083" s="66">
        <v>3</v>
      </c>
      <c r="B1083" s="67" t="s">
        <v>4706</v>
      </c>
      <c r="C1083" s="68" t="s">
        <v>4461</v>
      </c>
      <c r="D1083" s="69">
        <v>380000</v>
      </c>
      <c r="E1083" s="69">
        <v>200000</v>
      </c>
      <c r="F1083" s="69">
        <v>700000</v>
      </c>
      <c r="G1083" s="69">
        <v>700000</v>
      </c>
    </row>
    <row r="1084" spans="1:7" x14ac:dyDescent="0.15">
      <c r="A1084" s="66">
        <v>4</v>
      </c>
      <c r="B1084" s="67" t="s">
        <v>4709</v>
      </c>
      <c r="C1084" s="68" t="s">
        <v>4464</v>
      </c>
      <c r="D1084" s="69">
        <v>195000</v>
      </c>
      <c r="E1084" s="69">
        <v>140000</v>
      </c>
      <c r="F1084" s="69">
        <v>500000</v>
      </c>
      <c r="G1084" s="69">
        <v>500000</v>
      </c>
    </row>
    <row r="1085" spans="1:7" x14ac:dyDescent="0.15">
      <c r="A1085" s="66">
        <v>5</v>
      </c>
      <c r="B1085" s="67" t="s">
        <v>4710</v>
      </c>
      <c r="C1085" s="68" t="s">
        <v>4465</v>
      </c>
      <c r="D1085" s="69">
        <v>460000</v>
      </c>
      <c r="E1085" s="69">
        <v>330000</v>
      </c>
      <c r="F1085" s="69">
        <v>700000</v>
      </c>
      <c r="G1085" s="69">
        <v>700000</v>
      </c>
    </row>
    <row r="1086" spans="1:7" x14ac:dyDescent="0.15">
      <c r="A1086" s="66">
        <v>6</v>
      </c>
      <c r="B1086" s="67" t="s">
        <v>4721</v>
      </c>
      <c r="C1086" s="68" t="s">
        <v>4476</v>
      </c>
      <c r="D1086" s="69">
        <v>100000</v>
      </c>
      <c r="E1086" s="69">
        <v>100000</v>
      </c>
      <c r="F1086" s="69">
        <v>300000</v>
      </c>
      <c r="G1086" s="69">
        <v>300000</v>
      </c>
    </row>
    <row r="1087" spans="1:7" x14ac:dyDescent="0.15">
      <c r="A1087" s="66">
        <v>7</v>
      </c>
      <c r="B1087" s="67" t="s">
        <v>4725</v>
      </c>
      <c r="C1087" s="68" t="s">
        <v>4480</v>
      </c>
      <c r="D1087" s="69">
        <v>105000</v>
      </c>
      <c r="E1087" s="69">
        <v>350000</v>
      </c>
      <c r="F1087" s="69">
        <v>800000</v>
      </c>
      <c r="G1087" s="69">
        <v>800000</v>
      </c>
    </row>
    <row r="1088" spans="1:7" x14ac:dyDescent="0.15">
      <c r="A1088" s="66">
        <v>8</v>
      </c>
      <c r="B1088" s="67" t="s">
        <v>4744</v>
      </c>
      <c r="C1088" s="68" t="s">
        <v>4498</v>
      </c>
      <c r="D1088" s="69">
        <v>180000</v>
      </c>
      <c r="E1088" s="69">
        <v>100000</v>
      </c>
      <c r="F1088" s="69">
        <v>500000</v>
      </c>
      <c r="G1088" s="69">
        <v>500000</v>
      </c>
    </row>
    <row r="1089" spans="1:7" x14ac:dyDescent="0.15">
      <c r="A1089" s="66">
        <v>9</v>
      </c>
      <c r="B1089" s="67" t="s">
        <v>4716</v>
      </c>
      <c r="C1089" s="68" t="s">
        <v>4471</v>
      </c>
      <c r="D1089" s="69">
        <v>175000</v>
      </c>
      <c r="E1089" s="69">
        <v>190000</v>
      </c>
      <c r="F1089" s="69">
        <v>475000</v>
      </c>
      <c r="G1089" s="69">
        <v>475000</v>
      </c>
    </row>
    <row r="1090" spans="1:7" x14ac:dyDescent="0.15">
      <c r="A1090" s="70" t="s">
        <v>54</v>
      </c>
      <c r="B1090" s="70"/>
      <c r="C1090" s="70"/>
      <c r="D1090" s="71">
        <v>2250000</v>
      </c>
      <c r="E1090" s="71">
        <v>1875000</v>
      </c>
      <c r="F1090" s="71">
        <v>4875000</v>
      </c>
      <c r="G1090" s="71">
        <v>4875000</v>
      </c>
    </row>
    <row r="1091" spans="1:7" x14ac:dyDescent="0.15">
      <c r="A1091" s="63">
        <v>85</v>
      </c>
      <c r="B1091" s="64" t="s">
        <v>4859</v>
      </c>
      <c r="C1091" s="65" t="s">
        <v>4603</v>
      </c>
      <c r="D1091" s="65"/>
      <c r="E1091" s="65"/>
      <c r="F1091" s="65"/>
      <c r="G1091" s="65"/>
    </row>
    <row r="1092" spans="1:7" x14ac:dyDescent="0.15">
      <c r="A1092" s="66">
        <v>1</v>
      </c>
      <c r="B1092" s="67" t="s">
        <v>4703</v>
      </c>
      <c r="C1092" s="68" t="s">
        <v>4458</v>
      </c>
      <c r="D1092" s="69">
        <v>1060000</v>
      </c>
      <c r="E1092" s="72">
        <v>0</v>
      </c>
      <c r="F1092" s="69">
        <v>1640000</v>
      </c>
      <c r="G1092" s="72">
        <v>0</v>
      </c>
    </row>
    <row r="1093" spans="1:7" x14ac:dyDescent="0.15">
      <c r="A1093" s="66">
        <v>2</v>
      </c>
      <c r="B1093" s="67" t="s">
        <v>4718</v>
      </c>
      <c r="C1093" s="68" t="s">
        <v>4473</v>
      </c>
      <c r="D1093" s="69">
        <v>200000</v>
      </c>
      <c r="E1093" s="72">
        <v>0</v>
      </c>
      <c r="F1093" s="69">
        <v>310000</v>
      </c>
      <c r="G1093" s="72">
        <v>0</v>
      </c>
    </row>
    <row r="1094" spans="1:7" x14ac:dyDescent="0.15">
      <c r="A1094" s="66">
        <v>3</v>
      </c>
      <c r="B1094" s="67" t="s">
        <v>4704</v>
      </c>
      <c r="C1094" s="68" t="s">
        <v>4459</v>
      </c>
      <c r="D1094" s="69">
        <v>40000</v>
      </c>
      <c r="E1094" s="72">
        <v>0</v>
      </c>
      <c r="F1094" s="69">
        <v>400000</v>
      </c>
      <c r="G1094" s="72">
        <v>0</v>
      </c>
    </row>
    <row r="1095" spans="1:7" x14ac:dyDescent="0.15">
      <c r="A1095" s="66">
        <v>4</v>
      </c>
      <c r="B1095" s="67" t="s">
        <v>4706</v>
      </c>
      <c r="C1095" s="68" t="s">
        <v>4461</v>
      </c>
      <c r="D1095" s="69">
        <v>475000</v>
      </c>
      <c r="E1095" s="72">
        <v>0</v>
      </c>
      <c r="F1095" s="69">
        <v>600000</v>
      </c>
      <c r="G1095" s="72">
        <v>0</v>
      </c>
    </row>
    <row r="1096" spans="1:7" x14ac:dyDescent="0.15">
      <c r="A1096" s="66">
        <v>5</v>
      </c>
      <c r="B1096" s="67" t="s">
        <v>4709</v>
      </c>
      <c r="C1096" s="68" t="s">
        <v>4464</v>
      </c>
      <c r="D1096" s="69">
        <v>10000</v>
      </c>
      <c r="E1096" s="72">
        <v>0</v>
      </c>
      <c r="F1096" s="69">
        <v>150000</v>
      </c>
      <c r="G1096" s="72">
        <v>0</v>
      </c>
    </row>
    <row r="1097" spans="1:7" x14ac:dyDescent="0.15">
      <c r="A1097" s="66">
        <v>6</v>
      </c>
      <c r="B1097" s="67" t="s">
        <v>4710</v>
      </c>
      <c r="C1097" s="68" t="s">
        <v>4465</v>
      </c>
      <c r="D1097" s="69">
        <v>370000</v>
      </c>
      <c r="E1097" s="72">
        <v>0</v>
      </c>
      <c r="F1097" s="69">
        <v>500000</v>
      </c>
      <c r="G1097" s="72">
        <v>0</v>
      </c>
    </row>
    <row r="1098" spans="1:7" x14ac:dyDescent="0.15">
      <c r="A1098" s="66">
        <v>7</v>
      </c>
      <c r="B1098" s="67" t="s">
        <v>4721</v>
      </c>
      <c r="C1098" s="68" t="s">
        <v>4476</v>
      </c>
      <c r="D1098" s="69">
        <v>230000</v>
      </c>
      <c r="E1098" s="72">
        <v>0</v>
      </c>
      <c r="F1098" s="69">
        <v>400000</v>
      </c>
      <c r="G1098" s="72">
        <v>0</v>
      </c>
    </row>
    <row r="1099" spans="1:7" x14ac:dyDescent="0.15">
      <c r="A1099" s="66">
        <v>8</v>
      </c>
      <c r="B1099" s="67" t="s">
        <v>4725</v>
      </c>
      <c r="C1099" s="68" t="s">
        <v>4480</v>
      </c>
      <c r="D1099" s="69">
        <v>975000</v>
      </c>
      <c r="E1099" s="72">
        <v>0</v>
      </c>
      <c r="F1099" s="69">
        <v>800000</v>
      </c>
      <c r="G1099" s="72">
        <v>0</v>
      </c>
    </row>
    <row r="1100" spans="1:7" x14ac:dyDescent="0.15">
      <c r="A1100" s="66">
        <v>9</v>
      </c>
      <c r="B1100" s="67" t="s">
        <v>4714</v>
      </c>
      <c r="C1100" s="68" t="s">
        <v>4469</v>
      </c>
      <c r="D1100" s="69">
        <v>170000</v>
      </c>
      <c r="E1100" s="72">
        <v>0</v>
      </c>
      <c r="F1100" s="69">
        <v>600000</v>
      </c>
      <c r="G1100" s="72">
        <v>0</v>
      </c>
    </row>
    <row r="1101" spans="1:7" x14ac:dyDescent="0.15">
      <c r="A1101" s="66">
        <v>10</v>
      </c>
      <c r="B1101" s="67" t="s">
        <v>4716</v>
      </c>
      <c r="C1101" s="68" t="s">
        <v>4471</v>
      </c>
      <c r="D1101" s="69">
        <v>245000</v>
      </c>
      <c r="E1101" s="72">
        <v>0</v>
      </c>
      <c r="F1101" s="69">
        <v>600000</v>
      </c>
      <c r="G1101" s="72">
        <v>0</v>
      </c>
    </row>
    <row r="1102" spans="1:7" x14ac:dyDescent="0.15">
      <c r="A1102" s="70" t="s">
        <v>54</v>
      </c>
      <c r="B1102" s="70"/>
      <c r="C1102" s="70"/>
      <c r="D1102" s="71">
        <v>3775000</v>
      </c>
      <c r="E1102" s="73">
        <v>0</v>
      </c>
      <c r="F1102" s="71">
        <v>6000000</v>
      </c>
      <c r="G1102" s="73">
        <v>0</v>
      </c>
    </row>
    <row r="1103" spans="1:7" x14ac:dyDescent="0.15">
      <c r="A1103" s="63">
        <v>86</v>
      </c>
      <c r="B1103" s="64" t="s">
        <v>4860</v>
      </c>
      <c r="C1103" s="65" t="s">
        <v>4604</v>
      </c>
      <c r="D1103" s="65"/>
      <c r="E1103" s="65"/>
      <c r="F1103" s="65"/>
      <c r="G1103" s="65"/>
    </row>
    <row r="1104" spans="1:7" x14ac:dyDescent="0.15">
      <c r="A1104" s="66">
        <v>1</v>
      </c>
      <c r="B1104" s="67" t="s">
        <v>4703</v>
      </c>
      <c r="C1104" s="68" t="s">
        <v>4458</v>
      </c>
      <c r="D1104" s="69">
        <v>2089000</v>
      </c>
      <c r="E1104" s="69">
        <v>1700000</v>
      </c>
      <c r="F1104" s="69">
        <v>2600000</v>
      </c>
      <c r="G1104" s="69">
        <v>2800000</v>
      </c>
    </row>
    <row r="1105" spans="1:7" x14ac:dyDescent="0.15">
      <c r="A1105" s="66">
        <v>2</v>
      </c>
      <c r="B1105" s="67" t="s">
        <v>4718</v>
      </c>
      <c r="C1105" s="68" t="s">
        <v>4473</v>
      </c>
      <c r="D1105" s="69">
        <v>2130000</v>
      </c>
      <c r="E1105" s="69">
        <v>1080000</v>
      </c>
      <c r="F1105" s="69">
        <v>2205000</v>
      </c>
      <c r="G1105" s="69">
        <v>2000000</v>
      </c>
    </row>
    <row r="1106" spans="1:7" x14ac:dyDescent="0.15">
      <c r="A1106" s="66">
        <v>3</v>
      </c>
      <c r="B1106" s="67" t="s">
        <v>4704</v>
      </c>
      <c r="C1106" s="68" t="s">
        <v>4459</v>
      </c>
      <c r="D1106" s="69">
        <v>1255000</v>
      </c>
      <c r="E1106" s="69">
        <v>460000</v>
      </c>
      <c r="F1106" s="69">
        <v>2000000</v>
      </c>
      <c r="G1106" s="69">
        <v>2000000</v>
      </c>
    </row>
    <row r="1107" spans="1:7" x14ac:dyDescent="0.15">
      <c r="A1107" s="66">
        <v>4</v>
      </c>
      <c r="B1107" s="67" t="s">
        <v>4706</v>
      </c>
      <c r="C1107" s="68" t="s">
        <v>4461</v>
      </c>
      <c r="D1107" s="69">
        <v>1530000</v>
      </c>
      <c r="E1107" s="69">
        <v>1160000</v>
      </c>
      <c r="F1107" s="69">
        <v>1900000</v>
      </c>
      <c r="G1107" s="69">
        <v>7000000</v>
      </c>
    </row>
    <row r="1108" spans="1:7" x14ac:dyDescent="0.15">
      <c r="A1108" s="66">
        <v>5</v>
      </c>
      <c r="B1108" s="67" t="s">
        <v>4709</v>
      </c>
      <c r="C1108" s="68" t="s">
        <v>4464</v>
      </c>
      <c r="D1108" s="72">
        <v>0</v>
      </c>
      <c r="E1108" s="72">
        <v>0</v>
      </c>
      <c r="F1108" s="72">
        <v>0</v>
      </c>
      <c r="G1108" s="72">
        <v>0</v>
      </c>
    </row>
    <row r="1109" spans="1:7" x14ac:dyDescent="0.15">
      <c r="A1109" s="66">
        <v>6</v>
      </c>
      <c r="B1109" s="67" t="s">
        <v>4710</v>
      </c>
      <c r="C1109" s="68" t="s">
        <v>4465</v>
      </c>
      <c r="D1109" s="69">
        <v>1390000</v>
      </c>
      <c r="E1109" s="69">
        <v>550000</v>
      </c>
      <c r="F1109" s="69">
        <v>2000000</v>
      </c>
      <c r="G1109" s="69">
        <v>2000000</v>
      </c>
    </row>
    <row r="1110" spans="1:7" x14ac:dyDescent="0.15">
      <c r="A1110" s="66">
        <v>7</v>
      </c>
      <c r="B1110" s="67" t="s">
        <v>4721</v>
      </c>
      <c r="C1110" s="68" t="s">
        <v>4476</v>
      </c>
      <c r="D1110" s="69">
        <v>917000</v>
      </c>
      <c r="E1110" s="69">
        <v>170000</v>
      </c>
      <c r="F1110" s="69">
        <v>1200000</v>
      </c>
      <c r="G1110" s="69">
        <v>1000000</v>
      </c>
    </row>
    <row r="1111" spans="1:7" x14ac:dyDescent="0.15">
      <c r="A1111" s="66">
        <v>8</v>
      </c>
      <c r="B1111" s="67" t="s">
        <v>4738</v>
      </c>
      <c r="C1111" s="68" t="s">
        <v>4493</v>
      </c>
      <c r="D1111" s="72">
        <v>0</v>
      </c>
      <c r="E1111" s="72">
        <v>0</v>
      </c>
      <c r="F1111" s="72">
        <v>0</v>
      </c>
      <c r="G1111" s="69">
        <v>5000000</v>
      </c>
    </row>
    <row r="1112" spans="1:7" x14ac:dyDescent="0.15">
      <c r="A1112" s="66">
        <v>9</v>
      </c>
      <c r="B1112" s="67" t="s">
        <v>4725</v>
      </c>
      <c r="C1112" s="68" t="s">
        <v>4480</v>
      </c>
      <c r="D1112" s="69">
        <v>1085000</v>
      </c>
      <c r="E1112" s="69">
        <v>580000</v>
      </c>
      <c r="F1112" s="69">
        <v>2200000</v>
      </c>
      <c r="G1112" s="69">
        <v>1600000</v>
      </c>
    </row>
    <row r="1113" spans="1:7" x14ac:dyDescent="0.15">
      <c r="A1113" s="66">
        <v>10</v>
      </c>
      <c r="B1113" s="67" t="s">
        <v>4844</v>
      </c>
      <c r="C1113" s="68" t="s">
        <v>4590</v>
      </c>
      <c r="D1113" s="72">
        <v>0</v>
      </c>
      <c r="E1113" s="72">
        <v>0</v>
      </c>
      <c r="F1113" s="72">
        <v>0</v>
      </c>
      <c r="G1113" s="69">
        <v>3700000</v>
      </c>
    </row>
    <row r="1114" spans="1:7" x14ac:dyDescent="0.15">
      <c r="A1114" s="66">
        <v>11</v>
      </c>
      <c r="B1114" s="67" t="s">
        <v>4744</v>
      </c>
      <c r="C1114" s="68" t="s">
        <v>4498</v>
      </c>
      <c r="D1114" s="69">
        <v>220000</v>
      </c>
      <c r="E1114" s="69">
        <v>140000</v>
      </c>
      <c r="F1114" s="69">
        <v>300000</v>
      </c>
      <c r="G1114" s="69">
        <v>400000</v>
      </c>
    </row>
    <row r="1115" spans="1:7" x14ac:dyDescent="0.15">
      <c r="A1115" s="66">
        <v>12</v>
      </c>
      <c r="B1115" s="67" t="s">
        <v>4714</v>
      </c>
      <c r="C1115" s="68" t="s">
        <v>4469</v>
      </c>
      <c r="D1115" s="69">
        <v>367000</v>
      </c>
      <c r="E1115" s="69">
        <v>190000</v>
      </c>
      <c r="F1115" s="69">
        <v>595000</v>
      </c>
      <c r="G1115" s="69">
        <v>600000</v>
      </c>
    </row>
    <row r="1116" spans="1:7" x14ac:dyDescent="0.15">
      <c r="A1116" s="66">
        <v>13</v>
      </c>
      <c r="B1116" s="67" t="s">
        <v>4731</v>
      </c>
      <c r="C1116" s="68" t="s">
        <v>4486</v>
      </c>
      <c r="D1116" s="72">
        <v>0</v>
      </c>
      <c r="E1116" s="72">
        <v>0</v>
      </c>
      <c r="F1116" s="72">
        <v>0</v>
      </c>
      <c r="G1116" s="69">
        <v>1700000</v>
      </c>
    </row>
    <row r="1117" spans="1:7" x14ac:dyDescent="0.15">
      <c r="A1117" s="66">
        <v>14</v>
      </c>
      <c r="B1117" s="67" t="s">
        <v>4716</v>
      </c>
      <c r="C1117" s="68" t="s">
        <v>4471</v>
      </c>
      <c r="D1117" s="69">
        <v>717000</v>
      </c>
      <c r="E1117" s="69">
        <v>470000</v>
      </c>
      <c r="F1117" s="69">
        <v>900000</v>
      </c>
      <c r="G1117" s="69">
        <v>1500000</v>
      </c>
    </row>
    <row r="1118" spans="1:7" x14ac:dyDescent="0.15">
      <c r="A1118" s="66">
        <v>15</v>
      </c>
      <c r="B1118" s="67" t="s">
        <v>4745</v>
      </c>
      <c r="C1118" s="68" t="s">
        <v>4499</v>
      </c>
      <c r="D1118" s="72">
        <v>0</v>
      </c>
      <c r="E1118" s="72">
        <v>0</v>
      </c>
      <c r="F1118" s="72">
        <v>0</v>
      </c>
      <c r="G1118" s="72">
        <v>0</v>
      </c>
    </row>
    <row r="1119" spans="1:7" x14ac:dyDescent="0.15">
      <c r="A1119" s="70" t="s">
        <v>54</v>
      </c>
      <c r="B1119" s="70"/>
      <c r="C1119" s="70"/>
      <c r="D1119" s="71">
        <v>11700000</v>
      </c>
      <c r="E1119" s="71">
        <v>6500000</v>
      </c>
      <c r="F1119" s="71">
        <v>15900000</v>
      </c>
      <c r="G1119" s="71">
        <v>31300000</v>
      </c>
    </row>
    <row r="1120" spans="1:7" ht="21" x14ac:dyDescent="0.15">
      <c r="A1120" s="63">
        <v>87</v>
      </c>
      <c r="B1120" s="64" t="s">
        <v>4861</v>
      </c>
      <c r="C1120" s="65" t="s">
        <v>4605</v>
      </c>
      <c r="D1120" s="65"/>
      <c r="E1120" s="65"/>
      <c r="F1120" s="65"/>
      <c r="G1120" s="65"/>
    </row>
    <row r="1121" spans="1:7" x14ac:dyDescent="0.15">
      <c r="A1121" s="66">
        <v>1</v>
      </c>
      <c r="B1121" s="67" t="s">
        <v>4703</v>
      </c>
      <c r="C1121" s="68" t="s">
        <v>4458</v>
      </c>
      <c r="D1121" s="69">
        <v>1000000</v>
      </c>
      <c r="E1121" s="69">
        <v>1485000</v>
      </c>
      <c r="F1121" s="69">
        <v>2200000</v>
      </c>
      <c r="G1121" s="69">
        <v>6000000</v>
      </c>
    </row>
    <row r="1122" spans="1:7" x14ac:dyDescent="0.15">
      <c r="A1122" s="66">
        <v>2</v>
      </c>
      <c r="B1122" s="67" t="s">
        <v>4718</v>
      </c>
      <c r="C1122" s="68" t="s">
        <v>4473</v>
      </c>
      <c r="D1122" s="69">
        <v>100000</v>
      </c>
      <c r="E1122" s="69">
        <v>515000</v>
      </c>
      <c r="F1122" s="69">
        <v>515000</v>
      </c>
      <c r="G1122" s="69">
        <v>1500000</v>
      </c>
    </row>
    <row r="1123" spans="1:7" x14ac:dyDescent="0.15">
      <c r="A1123" s="66">
        <v>3</v>
      </c>
      <c r="B1123" s="67" t="s">
        <v>4704</v>
      </c>
      <c r="C1123" s="68" t="s">
        <v>4459</v>
      </c>
      <c r="D1123" s="69">
        <v>50000</v>
      </c>
      <c r="E1123" s="69">
        <v>300000</v>
      </c>
      <c r="F1123" s="69">
        <v>300000</v>
      </c>
      <c r="G1123" s="69">
        <v>500000</v>
      </c>
    </row>
    <row r="1124" spans="1:7" x14ac:dyDescent="0.15">
      <c r="A1124" s="66">
        <v>4</v>
      </c>
      <c r="B1124" s="67" t="s">
        <v>4706</v>
      </c>
      <c r="C1124" s="68" t="s">
        <v>4461</v>
      </c>
      <c r="D1124" s="69">
        <v>600000</v>
      </c>
      <c r="E1124" s="69">
        <v>800000</v>
      </c>
      <c r="F1124" s="69">
        <v>1000000</v>
      </c>
      <c r="G1124" s="69">
        <v>2500000</v>
      </c>
    </row>
    <row r="1125" spans="1:7" x14ac:dyDescent="0.15">
      <c r="A1125" s="66">
        <v>5</v>
      </c>
      <c r="B1125" s="67" t="s">
        <v>4709</v>
      </c>
      <c r="C1125" s="68" t="s">
        <v>4464</v>
      </c>
      <c r="D1125" s="69">
        <v>500000</v>
      </c>
      <c r="E1125" s="69">
        <v>750000</v>
      </c>
      <c r="F1125" s="69">
        <v>1000000</v>
      </c>
      <c r="G1125" s="69">
        <v>2000000</v>
      </c>
    </row>
    <row r="1126" spans="1:7" x14ac:dyDescent="0.15">
      <c r="A1126" s="66">
        <v>6</v>
      </c>
      <c r="B1126" s="67" t="s">
        <v>4710</v>
      </c>
      <c r="C1126" s="68" t="s">
        <v>4465</v>
      </c>
      <c r="D1126" s="72">
        <v>0</v>
      </c>
      <c r="E1126" s="72">
        <v>0</v>
      </c>
      <c r="F1126" s="72">
        <v>0</v>
      </c>
      <c r="G1126" s="69">
        <v>3500000</v>
      </c>
    </row>
    <row r="1127" spans="1:7" x14ac:dyDescent="0.15">
      <c r="A1127" s="66">
        <v>7</v>
      </c>
      <c r="B1127" s="67" t="s">
        <v>4721</v>
      </c>
      <c r="C1127" s="68" t="s">
        <v>4476</v>
      </c>
      <c r="D1127" s="69">
        <v>700000</v>
      </c>
      <c r="E1127" s="69">
        <v>900000</v>
      </c>
      <c r="F1127" s="69">
        <v>1200000</v>
      </c>
      <c r="G1127" s="69">
        <v>2000000</v>
      </c>
    </row>
    <row r="1128" spans="1:7" x14ac:dyDescent="0.15">
      <c r="A1128" s="66">
        <v>8</v>
      </c>
      <c r="B1128" s="67" t="s">
        <v>4724</v>
      </c>
      <c r="C1128" s="68" t="s">
        <v>4479</v>
      </c>
      <c r="D1128" s="72">
        <v>0</v>
      </c>
      <c r="E1128" s="72">
        <v>0</v>
      </c>
      <c r="F1128" s="72">
        <v>0</v>
      </c>
      <c r="G1128" s="69">
        <v>3000000</v>
      </c>
    </row>
    <row r="1129" spans="1:7" x14ac:dyDescent="0.15">
      <c r="A1129" s="66">
        <v>9</v>
      </c>
      <c r="B1129" s="67" t="s">
        <v>4725</v>
      </c>
      <c r="C1129" s="68" t="s">
        <v>4480</v>
      </c>
      <c r="D1129" s="69">
        <v>1400000</v>
      </c>
      <c r="E1129" s="69">
        <v>1900000</v>
      </c>
      <c r="F1129" s="69">
        <v>3700000</v>
      </c>
      <c r="G1129" s="69">
        <v>4500000</v>
      </c>
    </row>
    <row r="1130" spans="1:7" x14ac:dyDescent="0.15">
      <c r="A1130" s="66">
        <v>10</v>
      </c>
      <c r="B1130" s="67" t="s">
        <v>4744</v>
      </c>
      <c r="C1130" s="68" t="s">
        <v>4498</v>
      </c>
      <c r="D1130" s="69">
        <v>50000</v>
      </c>
      <c r="E1130" s="69">
        <v>150000</v>
      </c>
      <c r="F1130" s="69">
        <v>200000</v>
      </c>
      <c r="G1130" s="69">
        <v>500000</v>
      </c>
    </row>
    <row r="1131" spans="1:7" x14ac:dyDescent="0.15">
      <c r="A1131" s="66">
        <v>11</v>
      </c>
      <c r="B1131" s="67" t="s">
        <v>4714</v>
      </c>
      <c r="C1131" s="68" t="s">
        <v>4469</v>
      </c>
      <c r="D1131" s="69">
        <v>100000</v>
      </c>
      <c r="E1131" s="69">
        <v>500000</v>
      </c>
      <c r="F1131" s="69">
        <v>500000</v>
      </c>
      <c r="G1131" s="69">
        <v>1500000</v>
      </c>
    </row>
    <row r="1132" spans="1:7" x14ac:dyDescent="0.15">
      <c r="A1132" s="66">
        <v>12</v>
      </c>
      <c r="B1132" s="67" t="s">
        <v>4731</v>
      </c>
      <c r="C1132" s="68" t="s">
        <v>4486</v>
      </c>
      <c r="D1132" s="72">
        <v>0</v>
      </c>
      <c r="E1132" s="72">
        <v>0</v>
      </c>
      <c r="F1132" s="72">
        <v>0</v>
      </c>
      <c r="G1132" s="69">
        <v>2000000</v>
      </c>
    </row>
    <row r="1133" spans="1:7" x14ac:dyDescent="0.15">
      <c r="A1133" s="66">
        <v>13</v>
      </c>
      <c r="B1133" s="67" t="s">
        <v>4716</v>
      </c>
      <c r="C1133" s="68" t="s">
        <v>4471</v>
      </c>
      <c r="D1133" s="72">
        <v>0</v>
      </c>
      <c r="E1133" s="69">
        <v>500000</v>
      </c>
      <c r="F1133" s="69">
        <v>500000</v>
      </c>
      <c r="G1133" s="69">
        <v>1500000</v>
      </c>
    </row>
    <row r="1134" spans="1:7" x14ac:dyDescent="0.15">
      <c r="A1134" s="66">
        <v>14</v>
      </c>
      <c r="B1134" s="67" t="s">
        <v>4734</v>
      </c>
      <c r="C1134" s="68" t="s">
        <v>4489</v>
      </c>
      <c r="D1134" s="72">
        <v>0</v>
      </c>
      <c r="E1134" s="72">
        <v>0</v>
      </c>
      <c r="F1134" s="72">
        <v>0</v>
      </c>
      <c r="G1134" s="69">
        <v>3000000</v>
      </c>
    </row>
    <row r="1135" spans="1:7" x14ac:dyDescent="0.15">
      <c r="A1135" s="70" t="s">
        <v>54</v>
      </c>
      <c r="B1135" s="70"/>
      <c r="C1135" s="70"/>
      <c r="D1135" s="71">
        <v>4500000</v>
      </c>
      <c r="E1135" s="71">
        <v>7800000</v>
      </c>
      <c r="F1135" s="71">
        <v>11115000</v>
      </c>
      <c r="G1135" s="71">
        <v>34000000</v>
      </c>
    </row>
    <row r="1136" spans="1:7" x14ac:dyDescent="0.15">
      <c r="A1136" s="63">
        <v>88</v>
      </c>
      <c r="B1136" s="64" t="s">
        <v>4862</v>
      </c>
      <c r="C1136" s="65" t="s">
        <v>4606</v>
      </c>
      <c r="D1136" s="65"/>
      <c r="E1136" s="65"/>
      <c r="F1136" s="65"/>
      <c r="G1136" s="65"/>
    </row>
    <row r="1137" spans="1:7" x14ac:dyDescent="0.15">
      <c r="A1137" s="66">
        <v>1</v>
      </c>
      <c r="B1137" s="67" t="s">
        <v>4703</v>
      </c>
      <c r="C1137" s="68" t="s">
        <v>4458</v>
      </c>
      <c r="D1137" s="69">
        <v>9500000</v>
      </c>
      <c r="E1137" s="69">
        <v>6400000</v>
      </c>
      <c r="F1137" s="69">
        <v>12200000</v>
      </c>
      <c r="G1137" s="69">
        <v>15000000</v>
      </c>
    </row>
    <row r="1138" spans="1:7" x14ac:dyDescent="0.15">
      <c r="A1138" s="66">
        <v>2</v>
      </c>
      <c r="B1138" s="67" t="s">
        <v>4770</v>
      </c>
      <c r="C1138" s="68" t="s">
        <v>4524</v>
      </c>
      <c r="D1138" s="72">
        <v>0</v>
      </c>
      <c r="E1138" s="72">
        <v>0</v>
      </c>
      <c r="F1138" s="72">
        <v>0</v>
      </c>
      <c r="G1138" s="69">
        <v>20000000</v>
      </c>
    </row>
    <row r="1139" spans="1:7" x14ac:dyDescent="0.15">
      <c r="A1139" s="66">
        <v>3</v>
      </c>
      <c r="B1139" s="67" t="s">
        <v>4718</v>
      </c>
      <c r="C1139" s="68" t="s">
        <v>4473</v>
      </c>
      <c r="D1139" s="69">
        <v>700000</v>
      </c>
      <c r="E1139" s="69">
        <v>600000</v>
      </c>
      <c r="F1139" s="69">
        <v>1000000</v>
      </c>
      <c r="G1139" s="69">
        <v>1200000</v>
      </c>
    </row>
    <row r="1140" spans="1:7" x14ac:dyDescent="0.15">
      <c r="A1140" s="66">
        <v>4</v>
      </c>
      <c r="B1140" s="67" t="s">
        <v>4704</v>
      </c>
      <c r="C1140" s="68" t="s">
        <v>4459</v>
      </c>
      <c r="D1140" s="69">
        <v>300000</v>
      </c>
      <c r="E1140" s="69">
        <v>300000</v>
      </c>
      <c r="F1140" s="69">
        <v>500000</v>
      </c>
      <c r="G1140" s="69">
        <v>500000</v>
      </c>
    </row>
    <row r="1141" spans="1:7" x14ac:dyDescent="0.15">
      <c r="A1141" s="66">
        <v>5</v>
      </c>
      <c r="B1141" s="67" t="s">
        <v>4705</v>
      </c>
      <c r="C1141" s="68" t="s">
        <v>4460</v>
      </c>
      <c r="D1141" s="69">
        <v>100000</v>
      </c>
      <c r="E1141" s="69">
        <v>100000</v>
      </c>
      <c r="F1141" s="69">
        <v>500000</v>
      </c>
      <c r="G1141" s="69">
        <v>500000</v>
      </c>
    </row>
    <row r="1142" spans="1:7" x14ac:dyDescent="0.15">
      <c r="A1142" s="66">
        <v>6</v>
      </c>
      <c r="B1142" s="67" t="s">
        <v>4719</v>
      </c>
      <c r="C1142" s="68" t="s">
        <v>4474</v>
      </c>
      <c r="D1142" s="69">
        <v>600000</v>
      </c>
      <c r="E1142" s="69">
        <v>200000</v>
      </c>
      <c r="F1142" s="69">
        <v>1000000</v>
      </c>
      <c r="G1142" s="69">
        <v>1000000</v>
      </c>
    </row>
    <row r="1143" spans="1:7" x14ac:dyDescent="0.15">
      <c r="A1143" s="66">
        <v>7</v>
      </c>
      <c r="B1143" s="67" t="s">
        <v>4706</v>
      </c>
      <c r="C1143" s="68" t="s">
        <v>4461</v>
      </c>
      <c r="D1143" s="69">
        <v>4500000</v>
      </c>
      <c r="E1143" s="69">
        <v>3250000</v>
      </c>
      <c r="F1143" s="69">
        <v>5000000</v>
      </c>
      <c r="G1143" s="69">
        <v>5000000</v>
      </c>
    </row>
    <row r="1144" spans="1:7" x14ac:dyDescent="0.15">
      <c r="A1144" s="66">
        <v>8</v>
      </c>
      <c r="B1144" s="67" t="s">
        <v>4707</v>
      </c>
      <c r="C1144" s="68" t="s">
        <v>4462</v>
      </c>
      <c r="D1144" s="69">
        <v>250000</v>
      </c>
      <c r="E1144" s="69">
        <v>150000</v>
      </c>
      <c r="F1144" s="69">
        <v>500000</v>
      </c>
      <c r="G1144" s="69">
        <v>500000</v>
      </c>
    </row>
    <row r="1145" spans="1:7" x14ac:dyDescent="0.15">
      <c r="A1145" s="66">
        <v>9</v>
      </c>
      <c r="B1145" s="67" t="s">
        <v>4709</v>
      </c>
      <c r="C1145" s="68" t="s">
        <v>4464</v>
      </c>
      <c r="D1145" s="69">
        <v>1000000</v>
      </c>
      <c r="E1145" s="69">
        <v>700000</v>
      </c>
      <c r="F1145" s="69">
        <v>1500000</v>
      </c>
      <c r="G1145" s="69">
        <v>1500000</v>
      </c>
    </row>
    <row r="1146" spans="1:7" x14ac:dyDescent="0.15">
      <c r="A1146" s="66">
        <v>10</v>
      </c>
      <c r="B1146" s="67" t="s">
        <v>4720</v>
      </c>
      <c r="C1146" s="68" t="s">
        <v>4475</v>
      </c>
      <c r="D1146" s="69">
        <v>150000</v>
      </c>
      <c r="E1146" s="69">
        <v>50000</v>
      </c>
      <c r="F1146" s="69">
        <v>500000</v>
      </c>
      <c r="G1146" s="69">
        <v>500000</v>
      </c>
    </row>
    <row r="1147" spans="1:7" x14ac:dyDescent="0.15">
      <c r="A1147" s="66">
        <v>11</v>
      </c>
      <c r="B1147" s="67" t="s">
        <v>4736</v>
      </c>
      <c r="C1147" s="68" t="s">
        <v>4491</v>
      </c>
      <c r="D1147" s="72">
        <v>0</v>
      </c>
      <c r="E1147" s="72">
        <v>0</v>
      </c>
      <c r="F1147" s="72">
        <v>0</v>
      </c>
      <c r="G1147" s="69">
        <v>40000000</v>
      </c>
    </row>
    <row r="1148" spans="1:7" x14ac:dyDescent="0.15">
      <c r="A1148" s="66">
        <v>12</v>
      </c>
      <c r="B1148" s="67" t="s">
        <v>4710</v>
      </c>
      <c r="C1148" s="68" t="s">
        <v>4465</v>
      </c>
      <c r="D1148" s="69">
        <v>2750000</v>
      </c>
      <c r="E1148" s="69">
        <v>1150000</v>
      </c>
      <c r="F1148" s="69">
        <v>5000000</v>
      </c>
      <c r="G1148" s="69">
        <v>5000000</v>
      </c>
    </row>
    <row r="1149" spans="1:7" x14ac:dyDescent="0.15">
      <c r="A1149" s="66">
        <v>13</v>
      </c>
      <c r="B1149" s="67" t="s">
        <v>4721</v>
      </c>
      <c r="C1149" s="68" t="s">
        <v>4476</v>
      </c>
      <c r="D1149" s="69">
        <v>2647200</v>
      </c>
      <c r="E1149" s="69">
        <v>2164000</v>
      </c>
      <c r="F1149" s="69">
        <v>3000000</v>
      </c>
      <c r="G1149" s="69">
        <v>3000000</v>
      </c>
    </row>
    <row r="1150" spans="1:7" x14ac:dyDescent="0.15">
      <c r="A1150" s="66">
        <v>14</v>
      </c>
      <c r="B1150" s="67" t="s">
        <v>4722</v>
      </c>
      <c r="C1150" s="68" t="s">
        <v>4477</v>
      </c>
      <c r="D1150" s="69">
        <v>600000</v>
      </c>
      <c r="E1150" s="69">
        <v>400000</v>
      </c>
      <c r="F1150" s="69">
        <v>1000000</v>
      </c>
      <c r="G1150" s="69">
        <v>1000000</v>
      </c>
    </row>
    <row r="1151" spans="1:7" x14ac:dyDescent="0.15">
      <c r="A1151" s="66">
        <v>15</v>
      </c>
      <c r="B1151" s="67" t="s">
        <v>4723</v>
      </c>
      <c r="C1151" s="68" t="s">
        <v>4478</v>
      </c>
      <c r="D1151" s="69">
        <v>450000</v>
      </c>
      <c r="E1151" s="69">
        <v>200000</v>
      </c>
      <c r="F1151" s="69">
        <v>1000000</v>
      </c>
      <c r="G1151" s="69">
        <v>1000000</v>
      </c>
    </row>
    <row r="1152" spans="1:7" x14ac:dyDescent="0.15">
      <c r="A1152" s="66">
        <v>16</v>
      </c>
      <c r="B1152" s="67" t="s">
        <v>4724</v>
      </c>
      <c r="C1152" s="68" t="s">
        <v>4479</v>
      </c>
      <c r="D1152" s="69">
        <v>450000</v>
      </c>
      <c r="E1152" s="69">
        <v>150000</v>
      </c>
      <c r="F1152" s="69">
        <v>1000000</v>
      </c>
      <c r="G1152" s="69">
        <v>1000000</v>
      </c>
    </row>
    <row r="1153" spans="1:7" x14ac:dyDescent="0.15">
      <c r="A1153" s="66">
        <v>17</v>
      </c>
      <c r="B1153" s="67" t="s">
        <v>4711</v>
      </c>
      <c r="C1153" s="68" t="s">
        <v>4466</v>
      </c>
      <c r="D1153" s="69">
        <v>200000</v>
      </c>
      <c r="E1153" s="72">
        <v>0</v>
      </c>
      <c r="F1153" s="69">
        <v>500000</v>
      </c>
      <c r="G1153" s="69">
        <v>500000</v>
      </c>
    </row>
    <row r="1154" spans="1:7" x14ac:dyDescent="0.15">
      <c r="A1154" s="66">
        <v>18</v>
      </c>
      <c r="B1154" s="67" t="s">
        <v>4725</v>
      </c>
      <c r="C1154" s="68" t="s">
        <v>4480</v>
      </c>
      <c r="D1154" s="69">
        <v>6000000</v>
      </c>
      <c r="E1154" s="69">
        <v>3000000</v>
      </c>
      <c r="F1154" s="69">
        <v>8000000</v>
      </c>
      <c r="G1154" s="69">
        <v>14000000</v>
      </c>
    </row>
    <row r="1155" spans="1:7" x14ac:dyDescent="0.15">
      <c r="A1155" s="66">
        <v>19</v>
      </c>
      <c r="B1155" s="67" t="s">
        <v>4712</v>
      </c>
      <c r="C1155" s="68" t="s">
        <v>4467</v>
      </c>
      <c r="D1155" s="69">
        <v>3014800</v>
      </c>
      <c r="E1155" s="72">
        <v>0</v>
      </c>
      <c r="F1155" s="69">
        <v>4165800</v>
      </c>
      <c r="G1155" s="69">
        <v>19500000</v>
      </c>
    </row>
    <row r="1156" spans="1:7" x14ac:dyDescent="0.15">
      <c r="A1156" s="66">
        <v>20</v>
      </c>
      <c r="B1156" s="67" t="s">
        <v>4743</v>
      </c>
      <c r="C1156" s="68" t="s">
        <v>4497</v>
      </c>
      <c r="D1156" s="72">
        <v>0</v>
      </c>
      <c r="E1156" s="72">
        <v>0</v>
      </c>
      <c r="F1156" s="72">
        <v>0</v>
      </c>
      <c r="G1156" s="72">
        <v>0</v>
      </c>
    </row>
    <row r="1157" spans="1:7" x14ac:dyDescent="0.15">
      <c r="A1157" s="66">
        <v>21</v>
      </c>
      <c r="B1157" s="67" t="s">
        <v>4726</v>
      </c>
      <c r="C1157" s="68" t="s">
        <v>4481</v>
      </c>
      <c r="D1157" s="69">
        <v>350000</v>
      </c>
      <c r="E1157" s="69">
        <v>200000</v>
      </c>
      <c r="F1157" s="69">
        <v>500000</v>
      </c>
      <c r="G1157" s="69">
        <v>10000000</v>
      </c>
    </row>
    <row r="1158" spans="1:7" x14ac:dyDescent="0.15">
      <c r="A1158" s="66">
        <v>22</v>
      </c>
      <c r="B1158" s="67" t="s">
        <v>4760</v>
      </c>
      <c r="C1158" s="68" t="s">
        <v>4514</v>
      </c>
      <c r="D1158" s="72">
        <v>0</v>
      </c>
      <c r="E1158" s="72">
        <v>0</v>
      </c>
      <c r="F1158" s="72">
        <v>0</v>
      </c>
      <c r="G1158" s="69">
        <v>2000000</v>
      </c>
    </row>
    <row r="1159" spans="1:7" x14ac:dyDescent="0.15">
      <c r="A1159" s="66">
        <v>23</v>
      </c>
      <c r="B1159" s="67" t="s">
        <v>4727</v>
      </c>
      <c r="C1159" s="68" t="s">
        <v>4482</v>
      </c>
      <c r="D1159" s="69">
        <v>950000</v>
      </c>
      <c r="E1159" s="69">
        <v>950000</v>
      </c>
      <c r="F1159" s="69">
        <v>1000000</v>
      </c>
      <c r="G1159" s="69">
        <v>3000000</v>
      </c>
    </row>
    <row r="1160" spans="1:7" x14ac:dyDescent="0.15">
      <c r="A1160" s="66">
        <v>24</v>
      </c>
      <c r="B1160" s="67" t="s">
        <v>4728</v>
      </c>
      <c r="C1160" s="68" t="s">
        <v>4483</v>
      </c>
      <c r="D1160" s="69">
        <v>2000000</v>
      </c>
      <c r="E1160" s="69">
        <v>1400000</v>
      </c>
      <c r="F1160" s="69">
        <v>2500000</v>
      </c>
      <c r="G1160" s="69">
        <v>4000000</v>
      </c>
    </row>
    <row r="1161" spans="1:7" x14ac:dyDescent="0.15">
      <c r="A1161" s="66">
        <v>25</v>
      </c>
      <c r="B1161" s="67" t="s">
        <v>4729</v>
      </c>
      <c r="C1161" s="68" t="s">
        <v>4484</v>
      </c>
      <c r="D1161" s="69">
        <v>5400</v>
      </c>
      <c r="E1161" s="69">
        <v>3000</v>
      </c>
      <c r="F1161" s="69">
        <v>50000</v>
      </c>
      <c r="G1161" s="69">
        <v>50000</v>
      </c>
    </row>
    <row r="1162" spans="1:7" x14ac:dyDescent="0.15">
      <c r="A1162" s="66">
        <v>26</v>
      </c>
      <c r="B1162" s="67" t="s">
        <v>4714</v>
      </c>
      <c r="C1162" s="68" t="s">
        <v>4469</v>
      </c>
      <c r="D1162" s="69">
        <v>800000</v>
      </c>
      <c r="E1162" s="69">
        <v>400000</v>
      </c>
      <c r="F1162" s="69">
        <v>1000000</v>
      </c>
      <c r="G1162" s="69">
        <v>3415800</v>
      </c>
    </row>
    <row r="1163" spans="1:7" x14ac:dyDescent="0.15">
      <c r="A1163" s="66">
        <v>27</v>
      </c>
      <c r="B1163" s="67" t="s">
        <v>4730</v>
      </c>
      <c r="C1163" s="68" t="s">
        <v>4485</v>
      </c>
      <c r="D1163" s="69">
        <v>700000</v>
      </c>
      <c r="E1163" s="69">
        <v>100000</v>
      </c>
      <c r="F1163" s="69">
        <v>1000000</v>
      </c>
      <c r="G1163" s="69">
        <v>2000000</v>
      </c>
    </row>
    <row r="1164" spans="1:7" x14ac:dyDescent="0.15">
      <c r="A1164" s="66">
        <v>28</v>
      </c>
      <c r="B1164" s="67" t="s">
        <v>4731</v>
      </c>
      <c r="C1164" s="68" t="s">
        <v>4486</v>
      </c>
      <c r="D1164" s="69">
        <v>150000</v>
      </c>
      <c r="E1164" s="72">
        <v>0</v>
      </c>
      <c r="F1164" s="69">
        <v>500000</v>
      </c>
      <c r="G1164" s="69">
        <v>500000</v>
      </c>
    </row>
    <row r="1165" spans="1:7" x14ac:dyDescent="0.15">
      <c r="A1165" s="66">
        <v>29</v>
      </c>
      <c r="B1165" s="67" t="s">
        <v>4732</v>
      </c>
      <c r="C1165" s="68" t="s">
        <v>4487</v>
      </c>
      <c r="D1165" s="69">
        <v>200000</v>
      </c>
      <c r="E1165" s="72">
        <v>0</v>
      </c>
      <c r="F1165" s="69">
        <v>500000</v>
      </c>
      <c r="G1165" s="69">
        <v>12000000</v>
      </c>
    </row>
    <row r="1166" spans="1:7" x14ac:dyDescent="0.15">
      <c r="A1166" s="66">
        <v>30</v>
      </c>
      <c r="B1166" s="67" t="s">
        <v>4715</v>
      </c>
      <c r="C1166" s="68" t="s">
        <v>4470</v>
      </c>
      <c r="D1166" s="69">
        <v>166000</v>
      </c>
      <c r="E1166" s="69">
        <v>66000</v>
      </c>
      <c r="F1166" s="69">
        <v>250000</v>
      </c>
      <c r="G1166" s="69">
        <v>500000</v>
      </c>
    </row>
    <row r="1167" spans="1:7" x14ac:dyDescent="0.15">
      <c r="A1167" s="66">
        <v>31</v>
      </c>
      <c r="B1167" s="67" t="s">
        <v>4716</v>
      </c>
      <c r="C1167" s="68" t="s">
        <v>4471</v>
      </c>
      <c r="D1167" s="69">
        <v>2966000</v>
      </c>
      <c r="E1167" s="69">
        <v>1200000</v>
      </c>
      <c r="F1167" s="69">
        <v>4000000</v>
      </c>
      <c r="G1167" s="69">
        <v>55000200</v>
      </c>
    </row>
    <row r="1168" spans="1:7" x14ac:dyDescent="0.15">
      <c r="A1168" s="66">
        <v>32</v>
      </c>
      <c r="B1168" s="67" t="s">
        <v>4733</v>
      </c>
      <c r="C1168" s="68" t="s">
        <v>4488</v>
      </c>
      <c r="D1168" s="69">
        <v>500000</v>
      </c>
      <c r="E1168" s="69">
        <v>200000</v>
      </c>
      <c r="F1168" s="69">
        <v>1000000</v>
      </c>
      <c r="G1168" s="69">
        <v>1000000</v>
      </c>
    </row>
    <row r="1169" spans="1:7" x14ac:dyDescent="0.15">
      <c r="A1169" s="66">
        <v>33</v>
      </c>
      <c r="B1169" s="67" t="s">
        <v>4816</v>
      </c>
      <c r="C1169" s="68" t="s">
        <v>4565</v>
      </c>
      <c r="D1169" s="72">
        <v>0</v>
      </c>
      <c r="E1169" s="72">
        <v>0</v>
      </c>
      <c r="F1169" s="72">
        <v>0</v>
      </c>
      <c r="G1169" s="72">
        <v>0</v>
      </c>
    </row>
    <row r="1170" spans="1:7" x14ac:dyDescent="0.15">
      <c r="A1170" s="66">
        <v>34</v>
      </c>
      <c r="B1170" s="67" t="s">
        <v>4761</v>
      </c>
      <c r="C1170" s="68" t="s">
        <v>4515</v>
      </c>
      <c r="D1170" s="72">
        <v>0</v>
      </c>
      <c r="E1170" s="72">
        <v>0</v>
      </c>
      <c r="F1170" s="72">
        <v>0</v>
      </c>
      <c r="G1170" s="69">
        <v>7500000</v>
      </c>
    </row>
    <row r="1171" spans="1:7" x14ac:dyDescent="0.15">
      <c r="A1171" s="66">
        <v>35</v>
      </c>
      <c r="B1171" s="67" t="s">
        <v>4734</v>
      </c>
      <c r="C1171" s="68" t="s">
        <v>4489</v>
      </c>
      <c r="D1171" s="72">
        <v>0</v>
      </c>
      <c r="E1171" s="72">
        <v>0</v>
      </c>
      <c r="F1171" s="69">
        <v>2000000</v>
      </c>
      <c r="G1171" s="69">
        <v>3000000</v>
      </c>
    </row>
    <row r="1172" spans="1:7" x14ac:dyDescent="0.15">
      <c r="A1172" s="66">
        <v>36</v>
      </c>
      <c r="B1172" s="67" t="s">
        <v>4751</v>
      </c>
      <c r="C1172" s="68" t="s">
        <v>4505</v>
      </c>
      <c r="D1172" s="72">
        <v>0</v>
      </c>
      <c r="E1172" s="72">
        <v>0</v>
      </c>
      <c r="F1172" s="72">
        <v>0</v>
      </c>
      <c r="G1172" s="69">
        <v>11000000</v>
      </c>
    </row>
    <row r="1173" spans="1:7" x14ac:dyDescent="0.15">
      <c r="A1173" s="66">
        <v>37</v>
      </c>
      <c r="B1173" s="67" t="s">
        <v>4863</v>
      </c>
      <c r="C1173" s="68" t="s">
        <v>4607</v>
      </c>
      <c r="D1173" s="72">
        <v>0</v>
      </c>
      <c r="E1173" s="72">
        <v>0</v>
      </c>
      <c r="F1173" s="72">
        <v>0</v>
      </c>
      <c r="G1173" s="69">
        <v>5000000</v>
      </c>
    </row>
    <row r="1174" spans="1:7" x14ac:dyDescent="0.15">
      <c r="A1174" s="66">
        <v>38</v>
      </c>
      <c r="B1174" s="67" t="s">
        <v>4864</v>
      </c>
      <c r="C1174" s="68" t="s">
        <v>4608</v>
      </c>
      <c r="D1174" s="72">
        <v>0</v>
      </c>
      <c r="E1174" s="72">
        <v>0</v>
      </c>
      <c r="F1174" s="72">
        <v>0</v>
      </c>
      <c r="G1174" s="72">
        <v>0</v>
      </c>
    </row>
    <row r="1175" spans="1:7" x14ac:dyDescent="0.15">
      <c r="A1175" s="70" t="s">
        <v>54</v>
      </c>
      <c r="B1175" s="70"/>
      <c r="C1175" s="70"/>
      <c r="D1175" s="71">
        <v>41999400</v>
      </c>
      <c r="E1175" s="71">
        <v>23333000</v>
      </c>
      <c r="F1175" s="71">
        <v>60665800</v>
      </c>
      <c r="G1175" s="71">
        <v>250666000</v>
      </c>
    </row>
    <row r="1176" spans="1:7" x14ac:dyDescent="0.15">
      <c r="A1176" s="63">
        <v>89</v>
      </c>
      <c r="B1176" s="64" t="s">
        <v>4865</v>
      </c>
      <c r="C1176" s="65" t="s">
        <v>4609</v>
      </c>
      <c r="D1176" s="65"/>
      <c r="E1176" s="65"/>
      <c r="F1176" s="65"/>
      <c r="G1176" s="65"/>
    </row>
    <row r="1177" spans="1:7" x14ac:dyDescent="0.15">
      <c r="A1177" s="66">
        <v>1</v>
      </c>
      <c r="B1177" s="67" t="s">
        <v>4703</v>
      </c>
      <c r="C1177" s="68" t="s">
        <v>4458</v>
      </c>
      <c r="D1177" s="69">
        <v>3650000</v>
      </c>
      <c r="E1177" s="69">
        <v>1100000</v>
      </c>
      <c r="F1177" s="69">
        <v>3000000</v>
      </c>
      <c r="G1177" s="69">
        <v>3000000</v>
      </c>
    </row>
    <row r="1178" spans="1:7" x14ac:dyDescent="0.15">
      <c r="A1178" s="66">
        <v>2</v>
      </c>
      <c r="B1178" s="67" t="s">
        <v>4718</v>
      </c>
      <c r="C1178" s="68" t="s">
        <v>4473</v>
      </c>
      <c r="D1178" s="69">
        <v>1000000</v>
      </c>
      <c r="E1178" s="69">
        <v>200000</v>
      </c>
      <c r="F1178" s="69">
        <v>500000</v>
      </c>
      <c r="G1178" s="69">
        <v>500000</v>
      </c>
    </row>
    <row r="1179" spans="1:7" x14ac:dyDescent="0.15">
      <c r="A1179" s="66">
        <v>3</v>
      </c>
      <c r="B1179" s="67" t="s">
        <v>4704</v>
      </c>
      <c r="C1179" s="68" t="s">
        <v>4459</v>
      </c>
      <c r="D1179" s="69">
        <v>900000</v>
      </c>
      <c r="E1179" s="69">
        <v>100000</v>
      </c>
      <c r="F1179" s="69">
        <v>500000</v>
      </c>
      <c r="G1179" s="69">
        <v>500000</v>
      </c>
    </row>
    <row r="1180" spans="1:7" x14ac:dyDescent="0.15">
      <c r="A1180" s="66">
        <v>4</v>
      </c>
      <c r="B1180" s="67" t="s">
        <v>4705</v>
      </c>
      <c r="C1180" s="68" t="s">
        <v>4460</v>
      </c>
      <c r="D1180" s="69">
        <v>450000</v>
      </c>
      <c r="E1180" s="69">
        <v>150000</v>
      </c>
      <c r="F1180" s="69">
        <v>500000</v>
      </c>
      <c r="G1180" s="69">
        <v>500000</v>
      </c>
    </row>
    <row r="1181" spans="1:7" x14ac:dyDescent="0.15">
      <c r="A1181" s="66">
        <v>5</v>
      </c>
      <c r="B1181" s="67" t="s">
        <v>4719</v>
      </c>
      <c r="C1181" s="68" t="s">
        <v>4474</v>
      </c>
      <c r="D1181" s="69">
        <v>450000</v>
      </c>
      <c r="E1181" s="69">
        <v>100000</v>
      </c>
      <c r="F1181" s="69">
        <v>500000</v>
      </c>
      <c r="G1181" s="69">
        <v>500000</v>
      </c>
    </row>
    <row r="1182" spans="1:7" x14ac:dyDescent="0.15">
      <c r="A1182" s="66">
        <v>6</v>
      </c>
      <c r="B1182" s="67" t="s">
        <v>4706</v>
      </c>
      <c r="C1182" s="68" t="s">
        <v>4461</v>
      </c>
      <c r="D1182" s="69">
        <v>3200000</v>
      </c>
      <c r="E1182" s="69">
        <v>1250000</v>
      </c>
      <c r="F1182" s="69">
        <v>3000000</v>
      </c>
      <c r="G1182" s="69">
        <v>3000000</v>
      </c>
    </row>
    <row r="1183" spans="1:7" x14ac:dyDescent="0.15">
      <c r="A1183" s="66">
        <v>7</v>
      </c>
      <c r="B1183" s="67" t="s">
        <v>4707</v>
      </c>
      <c r="C1183" s="68" t="s">
        <v>4462</v>
      </c>
      <c r="D1183" s="69">
        <v>340000</v>
      </c>
      <c r="E1183" s="69">
        <v>100000</v>
      </c>
      <c r="F1183" s="69">
        <v>300000</v>
      </c>
      <c r="G1183" s="69">
        <v>300000</v>
      </c>
    </row>
    <row r="1184" spans="1:7" x14ac:dyDescent="0.15">
      <c r="A1184" s="66">
        <v>8</v>
      </c>
      <c r="B1184" s="67" t="s">
        <v>4709</v>
      </c>
      <c r="C1184" s="68" t="s">
        <v>4464</v>
      </c>
      <c r="D1184" s="69">
        <v>1050000</v>
      </c>
      <c r="E1184" s="69">
        <v>350000</v>
      </c>
      <c r="F1184" s="69">
        <v>1000000</v>
      </c>
      <c r="G1184" s="69">
        <v>1000000</v>
      </c>
    </row>
    <row r="1185" spans="1:7" x14ac:dyDescent="0.15">
      <c r="A1185" s="66">
        <v>9</v>
      </c>
      <c r="B1185" s="67" t="s">
        <v>4736</v>
      </c>
      <c r="C1185" s="68" t="s">
        <v>4491</v>
      </c>
      <c r="D1185" s="72">
        <v>0</v>
      </c>
      <c r="E1185" s="72">
        <v>0</v>
      </c>
      <c r="F1185" s="72">
        <v>0</v>
      </c>
      <c r="G1185" s="69">
        <v>1000000</v>
      </c>
    </row>
    <row r="1186" spans="1:7" x14ac:dyDescent="0.15">
      <c r="A1186" s="66">
        <v>10</v>
      </c>
      <c r="B1186" s="67" t="s">
        <v>4710</v>
      </c>
      <c r="C1186" s="68" t="s">
        <v>4465</v>
      </c>
      <c r="D1186" s="69">
        <v>1967500</v>
      </c>
      <c r="E1186" s="69">
        <v>667500</v>
      </c>
      <c r="F1186" s="69">
        <v>4000000</v>
      </c>
      <c r="G1186" s="69">
        <v>4000000</v>
      </c>
    </row>
    <row r="1187" spans="1:7" x14ac:dyDescent="0.15">
      <c r="A1187" s="66">
        <v>11</v>
      </c>
      <c r="B1187" s="67" t="s">
        <v>4721</v>
      </c>
      <c r="C1187" s="68" t="s">
        <v>4476</v>
      </c>
      <c r="D1187" s="69">
        <v>1836000</v>
      </c>
      <c r="E1187" s="69">
        <v>836000</v>
      </c>
      <c r="F1187" s="69">
        <v>4000000</v>
      </c>
      <c r="G1187" s="69">
        <v>4000000</v>
      </c>
    </row>
    <row r="1188" spans="1:7" x14ac:dyDescent="0.15">
      <c r="A1188" s="66">
        <v>12</v>
      </c>
      <c r="B1188" s="67" t="s">
        <v>4725</v>
      </c>
      <c r="C1188" s="68" t="s">
        <v>4480</v>
      </c>
      <c r="D1188" s="69">
        <v>4669500</v>
      </c>
      <c r="E1188" s="69">
        <v>1450000</v>
      </c>
      <c r="F1188" s="69">
        <v>3000000</v>
      </c>
      <c r="G1188" s="69">
        <v>5000000</v>
      </c>
    </row>
    <row r="1189" spans="1:7" x14ac:dyDescent="0.15">
      <c r="A1189" s="66">
        <v>13</v>
      </c>
      <c r="B1189" s="67" t="s">
        <v>4712</v>
      </c>
      <c r="C1189" s="68" t="s">
        <v>4467</v>
      </c>
      <c r="D1189" s="72">
        <v>0</v>
      </c>
      <c r="E1189" s="72">
        <v>0</v>
      </c>
      <c r="F1189" s="72">
        <v>0</v>
      </c>
      <c r="G1189" s="69">
        <v>2000000</v>
      </c>
    </row>
    <row r="1190" spans="1:7" x14ac:dyDescent="0.15">
      <c r="A1190" s="66">
        <v>14</v>
      </c>
      <c r="B1190" s="67" t="s">
        <v>4727</v>
      </c>
      <c r="C1190" s="68" t="s">
        <v>4482</v>
      </c>
      <c r="D1190" s="69">
        <v>589500</v>
      </c>
      <c r="E1190" s="69">
        <v>120000</v>
      </c>
      <c r="F1190" s="69">
        <v>1900000</v>
      </c>
      <c r="G1190" s="69">
        <v>1900000</v>
      </c>
    </row>
    <row r="1191" spans="1:7" x14ac:dyDescent="0.15">
      <c r="A1191" s="66">
        <v>15</v>
      </c>
      <c r="B1191" s="67" t="s">
        <v>4728</v>
      </c>
      <c r="C1191" s="68" t="s">
        <v>4483</v>
      </c>
      <c r="D1191" s="69">
        <v>1950000</v>
      </c>
      <c r="E1191" s="69">
        <v>750000</v>
      </c>
      <c r="F1191" s="69">
        <v>1000000</v>
      </c>
      <c r="G1191" s="69">
        <v>1000000</v>
      </c>
    </row>
    <row r="1192" spans="1:7" x14ac:dyDescent="0.15">
      <c r="A1192" s="66">
        <v>16</v>
      </c>
      <c r="B1192" s="67" t="s">
        <v>4729</v>
      </c>
      <c r="C1192" s="68" t="s">
        <v>4484</v>
      </c>
      <c r="D1192" s="69">
        <v>11000</v>
      </c>
      <c r="E1192" s="69">
        <v>7000</v>
      </c>
      <c r="F1192" s="69">
        <v>100000</v>
      </c>
      <c r="G1192" s="69">
        <v>100000</v>
      </c>
    </row>
    <row r="1193" spans="1:7" x14ac:dyDescent="0.15">
      <c r="A1193" s="66">
        <v>17</v>
      </c>
      <c r="B1193" s="67" t="s">
        <v>4714</v>
      </c>
      <c r="C1193" s="68" t="s">
        <v>4469</v>
      </c>
      <c r="D1193" s="69">
        <v>2900000</v>
      </c>
      <c r="E1193" s="69">
        <v>800000</v>
      </c>
      <c r="F1193" s="69">
        <v>3000000</v>
      </c>
      <c r="G1193" s="69">
        <v>3000000</v>
      </c>
    </row>
    <row r="1194" spans="1:7" x14ac:dyDescent="0.15">
      <c r="A1194" s="66">
        <v>18</v>
      </c>
      <c r="B1194" s="67" t="s">
        <v>4730</v>
      </c>
      <c r="C1194" s="68" t="s">
        <v>4485</v>
      </c>
      <c r="D1194" s="69">
        <v>1800000</v>
      </c>
      <c r="E1194" s="69">
        <v>650000</v>
      </c>
      <c r="F1194" s="69">
        <v>2000000</v>
      </c>
      <c r="G1194" s="69">
        <v>2000000</v>
      </c>
    </row>
    <row r="1195" spans="1:7" x14ac:dyDescent="0.15">
      <c r="A1195" s="66">
        <v>19</v>
      </c>
      <c r="B1195" s="67" t="s">
        <v>4715</v>
      </c>
      <c r="C1195" s="68" t="s">
        <v>4470</v>
      </c>
      <c r="D1195" s="69">
        <v>600500</v>
      </c>
      <c r="E1195" s="69">
        <v>200500</v>
      </c>
      <c r="F1195" s="69">
        <v>1000000</v>
      </c>
      <c r="G1195" s="69">
        <v>1000000</v>
      </c>
    </row>
    <row r="1196" spans="1:7" x14ac:dyDescent="0.15">
      <c r="A1196" s="66">
        <v>20</v>
      </c>
      <c r="B1196" s="67" t="s">
        <v>4716</v>
      </c>
      <c r="C1196" s="68" t="s">
        <v>4471</v>
      </c>
      <c r="D1196" s="69">
        <v>3569000</v>
      </c>
      <c r="E1196" s="69">
        <v>1150000</v>
      </c>
      <c r="F1196" s="69">
        <v>3700000</v>
      </c>
      <c r="G1196" s="69">
        <v>5700000</v>
      </c>
    </row>
    <row r="1197" spans="1:7" x14ac:dyDescent="0.15">
      <c r="A1197" s="66">
        <v>21</v>
      </c>
      <c r="B1197" s="67" t="s">
        <v>4733</v>
      </c>
      <c r="C1197" s="68" t="s">
        <v>4488</v>
      </c>
      <c r="D1197" s="69">
        <v>599500</v>
      </c>
      <c r="E1197" s="69">
        <v>299500</v>
      </c>
      <c r="F1197" s="69">
        <v>1000000</v>
      </c>
      <c r="G1197" s="69">
        <v>1000000</v>
      </c>
    </row>
    <row r="1198" spans="1:7" x14ac:dyDescent="0.15">
      <c r="A1198" s="66">
        <v>22</v>
      </c>
      <c r="B1198" s="67" t="s">
        <v>4814</v>
      </c>
      <c r="C1198" s="68" t="s">
        <v>4563</v>
      </c>
      <c r="D1198" s="69">
        <v>700000</v>
      </c>
      <c r="E1198" s="69">
        <v>200000</v>
      </c>
      <c r="F1198" s="69">
        <v>1000000</v>
      </c>
      <c r="G1198" s="69">
        <v>1000000</v>
      </c>
    </row>
    <row r="1199" spans="1:7" x14ac:dyDescent="0.15">
      <c r="A1199" s="66">
        <v>23</v>
      </c>
      <c r="B1199" s="67" t="s">
        <v>4807</v>
      </c>
      <c r="C1199" s="68" t="s">
        <v>4556</v>
      </c>
      <c r="D1199" s="72">
        <v>0</v>
      </c>
      <c r="E1199" s="72">
        <v>0</v>
      </c>
      <c r="F1199" s="72">
        <v>0</v>
      </c>
      <c r="G1199" s="72">
        <v>0</v>
      </c>
    </row>
    <row r="1200" spans="1:7" x14ac:dyDescent="0.15">
      <c r="A1200" s="66">
        <v>24</v>
      </c>
      <c r="B1200" s="67" t="s">
        <v>4761</v>
      </c>
      <c r="C1200" s="68" t="s">
        <v>4515</v>
      </c>
      <c r="D1200" s="72">
        <v>0</v>
      </c>
      <c r="E1200" s="72">
        <v>0</v>
      </c>
      <c r="F1200" s="72">
        <v>0</v>
      </c>
      <c r="G1200" s="69">
        <v>500000</v>
      </c>
    </row>
    <row r="1201" spans="1:7" x14ac:dyDescent="0.15">
      <c r="A1201" s="66">
        <v>25</v>
      </c>
      <c r="B1201" s="67" t="s">
        <v>4734</v>
      </c>
      <c r="C1201" s="68" t="s">
        <v>4489</v>
      </c>
      <c r="D1201" s="69">
        <v>3767500</v>
      </c>
      <c r="E1201" s="69">
        <v>1519500</v>
      </c>
      <c r="F1201" s="69">
        <v>4000000</v>
      </c>
      <c r="G1201" s="69">
        <v>4500000</v>
      </c>
    </row>
    <row r="1202" spans="1:7" x14ac:dyDescent="0.15">
      <c r="A1202" s="70" t="s">
        <v>54</v>
      </c>
      <c r="B1202" s="70"/>
      <c r="C1202" s="70"/>
      <c r="D1202" s="71">
        <v>36000000</v>
      </c>
      <c r="E1202" s="71">
        <v>12000000</v>
      </c>
      <c r="F1202" s="71">
        <v>39000000</v>
      </c>
      <c r="G1202" s="71">
        <v>47000000</v>
      </c>
    </row>
    <row r="1203" spans="1:7" x14ac:dyDescent="0.15">
      <c r="A1203" s="63">
        <v>90</v>
      </c>
      <c r="B1203" s="64" t="s">
        <v>4866</v>
      </c>
      <c r="C1203" s="65" t="s">
        <v>4610</v>
      </c>
      <c r="D1203" s="65"/>
      <c r="E1203" s="65"/>
      <c r="F1203" s="65"/>
      <c r="G1203" s="65"/>
    </row>
    <row r="1204" spans="1:7" x14ac:dyDescent="0.15">
      <c r="A1204" s="66">
        <v>1</v>
      </c>
      <c r="B1204" s="67" t="s">
        <v>4703</v>
      </c>
      <c r="C1204" s="68" t="s">
        <v>4458</v>
      </c>
      <c r="D1204" s="69">
        <v>6000000</v>
      </c>
      <c r="E1204" s="69">
        <v>4300000</v>
      </c>
      <c r="F1204" s="69">
        <v>7000000</v>
      </c>
      <c r="G1204" s="69">
        <v>12000000</v>
      </c>
    </row>
    <row r="1205" spans="1:7" x14ac:dyDescent="0.15">
      <c r="A1205" s="66">
        <v>2</v>
      </c>
      <c r="B1205" s="67" t="s">
        <v>4718</v>
      </c>
      <c r="C1205" s="68" t="s">
        <v>4473</v>
      </c>
      <c r="D1205" s="69">
        <v>600000</v>
      </c>
      <c r="E1205" s="69">
        <v>300000</v>
      </c>
      <c r="F1205" s="69">
        <v>1000000</v>
      </c>
      <c r="G1205" s="69">
        <v>1000000</v>
      </c>
    </row>
    <row r="1206" spans="1:7" x14ac:dyDescent="0.15">
      <c r="A1206" s="66">
        <v>3</v>
      </c>
      <c r="B1206" s="67" t="s">
        <v>4704</v>
      </c>
      <c r="C1206" s="68" t="s">
        <v>4459</v>
      </c>
      <c r="D1206" s="69">
        <v>350000</v>
      </c>
      <c r="E1206" s="69">
        <v>180000</v>
      </c>
      <c r="F1206" s="69">
        <v>480000</v>
      </c>
      <c r="G1206" s="69">
        <v>500000</v>
      </c>
    </row>
    <row r="1207" spans="1:7" x14ac:dyDescent="0.15">
      <c r="A1207" s="66">
        <v>4</v>
      </c>
      <c r="B1207" s="67" t="s">
        <v>4705</v>
      </c>
      <c r="C1207" s="68" t="s">
        <v>4460</v>
      </c>
      <c r="D1207" s="69">
        <v>406000</v>
      </c>
      <c r="E1207" s="69">
        <v>316000</v>
      </c>
      <c r="F1207" s="69">
        <v>500000</v>
      </c>
      <c r="G1207" s="69">
        <v>500000</v>
      </c>
    </row>
    <row r="1208" spans="1:7" x14ac:dyDescent="0.15">
      <c r="A1208" s="66">
        <v>5</v>
      </c>
      <c r="B1208" s="67" t="s">
        <v>4719</v>
      </c>
      <c r="C1208" s="68" t="s">
        <v>4474</v>
      </c>
      <c r="D1208" s="69">
        <v>600000</v>
      </c>
      <c r="E1208" s="69">
        <v>100000</v>
      </c>
      <c r="F1208" s="69">
        <v>1000000</v>
      </c>
      <c r="G1208" s="69">
        <v>1000000</v>
      </c>
    </row>
    <row r="1209" spans="1:7" x14ac:dyDescent="0.15">
      <c r="A1209" s="66">
        <v>6</v>
      </c>
      <c r="B1209" s="67" t="s">
        <v>4706</v>
      </c>
      <c r="C1209" s="68" t="s">
        <v>4461</v>
      </c>
      <c r="D1209" s="69">
        <v>2050000</v>
      </c>
      <c r="E1209" s="69">
        <v>1400000</v>
      </c>
      <c r="F1209" s="69">
        <v>2500000</v>
      </c>
      <c r="G1209" s="69">
        <v>2500000</v>
      </c>
    </row>
    <row r="1210" spans="1:7" x14ac:dyDescent="0.15">
      <c r="A1210" s="66">
        <v>7</v>
      </c>
      <c r="B1210" s="67" t="s">
        <v>4707</v>
      </c>
      <c r="C1210" s="68" t="s">
        <v>4462</v>
      </c>
      <c r="D1210" s="69">
        <v>340000</v>
      </c>
      <c r="E1210" s="69">
        <v>200000</v>
      </c>
      <c r="F1210" s="69">
        <v>500000</v>
      </c>
      <c r="G1210" s="69">
        <v>500000</v>
      </c>
    </row>
    <row r="1211" spans="1:7" x14ac:dyDescent="0.15">
      <c r="A1211" s="66">
        <v>8</v>
      </c>
      <c r="B1211" s="67" t="s">
        <v>4709</v>
      </c>
      <c r="C1211" s="68" t="s">
        <v>4464</v>
      </c>
      <c r="D1211" s="69">
        <v>300000</v>
      </c>
      <c r="E1211" s="69">
        <v>200000</v>
      </c>
      <c r="F1211" s="69">
        <v>500000</v>
      </c>
      <c r="G1211" s="69">
        <v>500000</v>
      </c>
    </row>
    <row r="1212" spans="1:7" x14ac:dyDescent="0.15">
      <c r="A1212" s="66">
        <v>9</v>
      </c>
      <c r="B1212" s="67" t="s">
        <v>4710</v>
      </c>
      <c r="C1212" s="68" t="s">
        <v>4465</v>
      </c>
      <c r="D1212" s="69">
        <v>1300000</v>
      </c>
      <c r="E1212" s="69">
        <v>1050000</v>
      </c>
      <c r="F1212" s="69">
        <v>2000000</v>
      </c>
      <c r="G1212" s="69">
        <v>2000000</v>
      </c>
    </row>
    <row r="1213" spans="1:7" x14ac:dyDescent="0.15">
      <c r="A1213" s="66">
        <v>10</v>
      </c>
      <c r="B1213" s="67" t="s">
        <v>4721</v>
      </c>
      <c r="C1213" s="68" t="s">
        <v>4476</v>
      </c>
      <c r="D1213" s="69">
        <v>700000</v>
      </c>
      <c r="E1213" s="69">
        <v>400000</v>
      </c>
      <c r="F1213" s="69">
        <v>1000000</v>
      </c>
      <c r="G1213" s="69">
        <v>1000000</v>
      </c>
    </row>
    <row r="1214" spans="1:7" x14ac:dyDescent="0.15">
      <c r="A1214" s="66">
        <v>11</v>
      </c>
      <c r="B1214" s="67" t="s">
        <v>4711</v>
      </c>
      <c r="C1214" s="68" t="s">
        <v>4466</v>
      </c>
      <c r="D1214" s="69">
        <v>720000</v>
      </c>
      <c r="E1214" s="69">
        <v>518000</v>
      </c>
      <c r="F1214" s="69">
        <v>1000000</v>
      </c>
      <c r="G1214" s="69">
        <v>1000000</v>
      </c>
    </row>
    <row r="1215" spans="1:7" x14ac:dyDescent="0.15">
      <c r="A1215" s="66">
        <v>12</v>
      </c>
      <c r="B1215" s="67" t="s">
        <v>4725</v>
      </c>
      <c r="C1215" s="68" t="s">
        <v>4480</v>
      </c>
      <c r="D1215" s="69">
        <v>966000</v>
      </c>
      <c r="E1215" s="69">
        <v>300000</v>
      </c>
      <c r="F1215" s="69">
        <v>2000000</v>
      </c>
      <c r="G1215" s="69">
        <v>2000000</v>
      </c>
    </row>
    <row r="1216" spans="1:7" x14ac:dyDescent="0.15">
      <c r="A1216" s="66">
        <v>13</v>
      </c>
      <c r="B1216" s="67" t="s">
        <v>4712</v>
      </c>
      <c r="C1216" s="68" t="s">
        <v>4467</v>
      </c>
      <c r="D1216" s="69">
        <v>250000</v>
      </c>
      <c r="E1216" s="72">
        <v>0</v>
      </c>
      <c r="F1216" s="69">
        <v>2000000</v>
      </c>
      <c r="G1216" s="69">
        <v>2000000</v>
      </c>
    </row>
    <row r="1217" spans="1:7" x14ac:dyDescent="0.15">
      <c r="A1217" s="66">
        <v>14</v>
      </c>
      <c r="B1217" s="67" t="s">
        <v>4828</v>
      </c>
      <c r="C1217" s="68" t="s">
        <v>4576</v>
      </c>
      <c r="D1217" s="69">
        <v>3150000</v>
      </c>
      <c r="E1217" s="69">
        <v>1000000</v>
      </c>
      <c r="F1217" s="69">
        <v>4000000</v>
      </c>
      <c r="G1217" s="69">
        <v>4000000</v>
      </c>
    </row>
    <row r="1218" spans="1:7" x14ac:dyDescent="0.15">
      <c r="A1218" s="66">
        <v>15</v>
      </c>
      <c r="B1218" s="67" t="s">
        <v>4867</v>
      </c>
      <c r="C1218" s="68" t="s">
        <v>4611</v>
      </c>
      <c r="D1218" s="72">
        <v>0</v>
      </c>
      <c r="E1218" s="72">
        <v>0</v>
      </c>
      <c r="F1218" s="69">
        <v>500000</v>
      </c>
      <c r="G1218" s="69">
        <v>1000000</v>
      </c>
    </row>
    <row r="1219" spans="1:7" x14ac:dyDescent="0.15">
      <c r="A1219" s="66">
        <v>16</v>
      </c>
      <c r="B1219" s="67" t="s">
        <v>4727</v>
      </c>
      <c r="C1219" s="68" t="s">
        <v>4482</v>
      </c>
      <c r="D1219" s="69">
        <v>2550000</v>
      </c>
      <c r="E1219" s="69">
        <v>1350000</v>
      </c>
      <c r="F1219" s="69">
        <v>3000000</v>
      </c>
      <c r="G1219" s="69">
        <v>3000000</v>
      </c>
    </row>
    <row r="1220" spans="1:7" x14ac:dyDescent="0.15">
      <c r="A1220" s="66">
        <v>17</v>
      </c>
      <c r="B1220" s="67" t="s">
        <v>4868</v>
      </c>
      <c r="C1220" s="68" t="s">
        <v>4612</v>
      </c>
      <c r="D1220" s="69">
        <v>556000</v>
      </c>
      <c r="E1220" s="69">
        <v>150000</v>
      </c>
      <c r="F1220" s="69">
        <v>1000000</v>
      </c>
      <c r="G1220" s="69">
        <v>980000</v>
      </c>
    </row>
    <row r="1221" spans="1:7" x14ac:dyDescent="0.15">
      <c r="A1221" s="66">
        <v>18</v>
      </c>
      <c r="B1221" s="67" t="s">
        <v>4729</v>
      </c>
      <c r="C1221" s="68" t="s">
        <v>4484</v>
      </c>
      <c r="D1221" s="69">
        <v>5400</v>
      </c>
      <c r="E1221" s="69">
        <v>3000</v>
      </c>
      <c r="F1221" s="69">
        <v>20000</v>
      </c>
      <c r="G1221" s="69">
        <v>20000</v>
      </c>
    </row>
    <row r="1222" spans="1:7" x14ac:dyDescent="0.15">
      <c r="A1222" s="66">
        <v>19</v>
      </c>
      <c r="B1222" s="67" t="s">
        <v>4714</v>
      </c>
      <c r="C1222" s="68" t="s">
        <v>4469</v>
      </c>
      <c r="D1222" s="69">
        <v>1456000</v>
      </c>
      <c r="E1222" s="69">
        <v>766000</v>
      </c>
      <c r="F1222" s="69">
        <v>2000000</v>
      </c>
      <c r="G1222" s="69">
        <v>3000000</v>
      </c>
    </row>
    <row r="1223" spans="1:7" x14ac:dyDescent="0.15">
      <c r="A1223" s="66">
        <v>20</v>
      </c>
      <c r="B1223" s="67" t="s">
        <v>4732</v>
      </c>
      <c r="C1223" s="68" t="s">
        <v>4487</v>
      </c>
      <c r="D1223" s="72">
        <v>0</v>
      </c>
      <c r="E1223" s="72">
        <v>0</v>
      </c>
      <c r="F1223" s="69">
        <v>10500000</v>
      </c>
      <c r="G1223" s="69">
        <v>4000000</v>
      </c>
    </row>
    <row r="1224" spans="1:7" x14ac:dyDescent="0.15">
      <c r="A1224" s="66">
        <v>21</v>
      </c>
      <c r="B1224" s="67" t="s">
        <v>4715</v>
      </c>
      <c r="C1224" s="68" t="s">
        <v>4470</v>
      </c>
      <c r="D1224" s="69">
        <v>300000</v>
      </c>
      <c r="E1224" s="69">
        <v>100000</v>
      </c>
      <c r="F1224" s="69">
        <v>500000</v>
      </c>
      <c r="G1224" s="69">
        <v>500000</v>
      </c>
    </row>
    <row r="1225" spans="1:7" x14ac:dyDescent="0.15">
      <c r="A1225" s="66">
        <v>22</v>
      </c>
      <c r="B1225" s="67" t="s">
        <v>4716</v>
      </c>
      <c r="C1225" s="68" t="s">
        <v>4471</v>
      </c>
      <c r="D1225" s="69">
        <v>1400000</v>
      </c>
      <c r="E1225" s="69">
        <v>700000</v>
      </c>
      <c r="F1225" s="69">
        <v>2000000</v>
      </c>
      <c r="G1225" s="69">
        <v>2000000</v>
      </c>
    </row>
    <row r="1226" spans="1:7" x14ac:dyDescent="0.15">
      <c r="A1226" s="70" t="s">
        <v>54</v>
      </c>
      <c r="B1226" s="70"/>
      <c r="C1226" s="70"/>
      <c r="D1226" s="71">
        <v>23999400</v>
      </c>
      <c r="E1226" s="71">
        <v>13333000</v>
      </c>
      <c r="F1226" s="71">
        <v>45000000</v>
      </c>
      <c r="G1226" s="71">
        <v>45000000</v>
      </c>
    </row>
    <row r="1227" spans="1:7" ht="21" x14ac:dyDescent="0.15">
      <c r="A1227" s="63">
        <v>91</v>
      </c>
      <c r="B1227" s="64" t="s">
        <v>4869</v>
      </c>
      <c r="C1227" s="65" t="s">
        <v>4613</v>
      </c>
      <c r="D1227" s="65"/>
      <c r="E1227" s="65"/>
      <c r="F1227" s="65"/>
      <c r="G1227" s="65"/>
    </row>
    <row r="1228" spans="1:7" x14ac:dyDescent="0.15">
      <c r="A1228" s="66">
        <v>1</v>
      </c>
      <c r="B1228" s="67" t="s">
        <v>4703</v>
      </c>
      <c r="C1228" s="68" t="s">
        <v>4458</v>
      </c>
      <c r="D1228" s="69">
        <v>872571.54</v>
      </c>
      <c r="E1228" s="72">
        <v>0</v>
      </c>
      <c r="F1228" s="69">
        <v>2036000</v>
      </c>
      <c r="G1228" s="69">
        <v>2036000</v>
      </c>
    </row>
    <row r="1229" spans="1:7" x14ac:dyDescent="0.15">
      <c r="A1229" s="66">
        <v>2</v>
      </c>
      <c r="B1229" s="67" t="s">
        <v>4704</v>
      </c>
      <c r="C1229" s="68" t="s">
        <v>4459</v>
      </c>
      <c r="D1229" s="69">
        <v>257142.84</v>
      </c>
      <c r="E1229" s="72">
        <v>0</v>
      </c>
      <c r="F1229" s="69">
        <v>500000</v>
      </c>
      <c r="G1229" s="69">
        <v>500000</v>
      </c>
    </row>
    <row r="1230" spans="1:7" x14ac:dyDescent="0.15">
      <c r="A1230" s="66">
        <v>3</v>
      </c>
      <c r="B1230" s="67" t="s">
        <v>4706</v>
      </c>
      <c r="C1230" s="68" t="s">
        <v>4461</v>
      </c>
      <c r="D1230" s="69">
        <v>257142.84</v>
      </c>
      <c r="E1230" s="72">
        <v>0</v>
      </c>
      <c r="F1230" s="69">
        <v>500000</v>
      </c>
      <c r="G1230" s="69">
        <v>500000</v>
      </c>
    </row>
    <row r="1231" spans="1:7" x14ac:dyDescent="0.15">
      <c r="A1231" s="66">
        <v>4</v>
      </c>
      <c r="B1231" s="67" t="s">
        <v>4709</v>
      </c>
      <c r="C1231" s="68" t="s">
        <v>4464</v>
      </c>
      <c r="D1231" s="69">
        <v>171428.52</v>
      </c>
      <c r="E1231" s="72">
        <v>0</v>
      </c>
      <c r="F1231" s="69">
        <v>400000</v>
      </c>
      <c r="G1231" s="69">
        <v>400000</v>
      </c>
    </row>
    <row r="1232" spans="1:7" x14ac:dyDescent="0.15">
      <c r="A1232" s="66">
        <v>5</v>
      </c>
      <c r="B1232" s="67" t="s">
        <v>4710</v>
      </c>
      <c r="C1232" s="68" t="s">
        <v>4465</v>
      </c>
      <c r="D1232" s="69">
        <v>428571.42</v>
      </c>
      <c r="E1232" s="72">
        <v>0</v>
      </c>
      <c r="F1232" s="69">
        <v>962500</v>
      </c>
      <c r="G1232" s="69">
        <v>962500</v>
      </c>
    </row>
    <row r="1233" spans="1:7" x14ac:dyDescent="0.15">
      <c r="A1233" s="66">
        <v>6</v>
      </c>
      <c r="B1233" s="67" t="s">
        <v>4721</v>
      </c>
      <c r="C1233" s="68" t="s">
        <v>4476</v>
      </c>
      <c r="D1233" s="69">
        <v>214285.68</v>
      </c>
      <c r="E1233" s="72">
        <v>0</v>
      </c>
      <c r="F1233" s="69">
        <v>500000</v>
      </c>
      <c r="G1233" s="69">
        <v>500000</v>
      </c>
    </row>
    <row r="1234" spans="1:7" x14ac:dyDescent="0.15">
      <c r="A1234" s="66">
        <v>7</v>
      </c>
      <c r="B1234" s="67" t="s">
        <v>4712</v>
      </c>
      <c r="C1234" s="68" t="s">
        <v>4467</v>
      </c>
      <c r="D1234" s="69">
        <v>1285714.44</v>
      </c>
      <c r="E1234" s="72">
        <v>0</v>
      </c>
      <c r="F1234" s="69">
        <v>2250000</v>
      </c>
      <c r="G1234" s="69">
        <v>2250000</v>
      </c>
    </row>
    <row r="1235" spans="1:7" x14ac:dyDescent="0.15">
      <c r="A1235" s="66">
        <v>8</v>
      </c>
      <c r="B1235" s="67" t="s">
        <v>4743</v>
      </c>
      <c r="C1235" s="68" t="s">
        <v>4497</v>
      </c>
      <c r="D1235" s="72">
        <v>0</v>
      </c>
      <c r="E1235" s="72">
        <v>0</v>
      </c>
      <c r="F1235" s="72">
        <v>0</v>
      </c>
      <c r="G1235" s="69">
        <v>737500</v>
      </c>
    </row>
    <row r="1236" spans="1:7" x14ac:dyDescent="0.15">
      <c r="A1236" s="66">
        <v>9</v>
      </c>
      <c r="B1236" s="67" t="s">
        <v>4760</v>
      </c>
      <c r="C1236" s="68" t="s">
        <v>4514</v>
      </c>
      <c r="D1236" s="69">
        <v>113142.84</v>
      </c>
      <c r="E1236" s="72">
        <v>0</v>
      </c>
      <c r="F1236" s="69">
        <v>264000</v>
      </c>
      <c r="G1236" s="69">
        <v>264000</v>
      </c>
    </row>
    <row r="1237" spans="1:7" x14ac:dyDescent="0.15">
      <c r="A1237" s="66">
        <v>10</v>
      </c>
      <c r="B1237" s="67" t="s">
        <v>4739</v>
      </c>
      <c r="C1237" s="68" t="s">
        <v>4494</v>
      </c>
      <c r="D1237" s="69">
        <v>171428.52</v>
      </c>
      <c r="E1237" s="72">
        <v>0</v>
      </c>
      <c r="F1237" s="69">
        <v>400000</v>
      </c>
      <c r="G1237" s="69">
        <v>4400000</v>
      </c>
    </row>
    <row r="1238" spans="1:7" x14ac:dyDescent="0.15">
      <c r="A1238" s="66">
        <v>11</v>
      </c>
      <c r="B1238" s="67" t="s">
        <v>4714</v>
      </c>
      <c r="C1238" s="68" t="s">
        <v>4469</v>
      </c>
      <c r="D1238" s="69">
        <v>85714.32</v>
      </c>
      <c r="E1238" s="72">
        <v>0</v>
      </c>
      <c r="F1238" s="69">
        <v>200000</v>
      </c>
      <c r="G1238" s="69">
        <v>200000</v>
      </c>
    </row>
    <row r="1239" spans="1:7" x14ac:dyDescent="0.15">
      <c r="A1239" s="66">
        <v>12</v>
      </c>
      <c r="B1239" s="67" t="s">
        <v>4730</v>
      </c>
      <c r="C1239" s="68" t="s">
        <v>4485</v>
      </c>
      <c r="D1239" s="72">
        <v>0</v>
      </c>
      <c r="E1239" s="72">
        <v>0</v>
      </c>
      <c r="F1239" s="72">
        <v>0</v>
      </c>
      <c r="G1239" s="69">
        <v>3000000</v>
      </c>
    </row>
    <row r="1240" spans="1:7" x14ac:dyDescent="0.15">
      <c r="A1240" s="66">
        <v>13</v>
      </c>
      <c r="B1240" s="67" t="s">
        <v>4731</v>
      </c>
      <c r="C1240" s="68" t="s">
        <v>4486</v>
      </c>
      <c r="D1240" s="69">
        <v>171428.52</v>
      </c>
      <c r="E1240" s="72">
        <v>0</v>
      </c>
      <c r="F1240" s="69">
        <v>350000</v>
      </c>
      <c r="G1240" s="69">
        <v>2350000</v>
      </c>
    </row>
    <row r="1241" spans="1:7" x14ac:dyDescent="0.15">
      <c r="A1241" s="66">
        <v>14</v>
      </c>
      <c r="B1241" s="67" t="s">
        <v>4715</v>
      </c>
      <c r="C1241" s="68" t="s">
        <v>4470</v>
      </c>
      <c r="D1241" s="69">
        <v>85714.32</v>
      </c>
      <c r="E1241" s="72">
        <v>0</v>
      </c>
      <c r="F1241" s="69">
        <v>200000</v>
      </c>
      <c r="G1241" s="69">
        <v>200000</v>
      </c>
    </row>
    <row r="1242" spans="1:7" x14ac:dyDescent="0.15">
      <c r="A1242" s="66">
        <v>15</v>
      </c>
      <c r="B1242" s="67" t="s">
        <v>4751</v>
      </c>
      <c r="C1242" s="68" t="s">
        <v>4505</v>
      </c>
      <c r="D1242" s="69">
        <v>385714.2</v>
      </c>
      <c r="E1242" s="72">
        <v>0</v>
      </c>
      <c r="F1242" s="69">
        <v>700000</v>
      </c>
      <c r="G1242" s="69">
        <v>700000</v>
      </c>
    </row>
    <row r="1243" spans="1:7" x14ac:dyDescent="0.15">
      <c r="A1243" s="66">
        <v>16</v>
      </c>
      <c r="B1243" s="67" t="s">
        <v>4745</v>
      </c>
      <c r="C1243" s="68" t="s">
        <v>4499</v>
      </c>
      <c r="D1243" s="72">
        <v>0</v>
      </c>
      <c r="E1243" s="72">
        <v>0</v>
      </c>
      <c r="F1243" s="72">
        <v>0</v>
      </c>
      <c r="G1243" s="72">
        <v>0</v>
      </c>
    </row>
    <row r="1244" spans="1:7" x14ac:dyDescent="0.15">
      <c r="A1244" s="70" t="s">
        <v>54</v>
      </c>
      <c r="B1244" s="70"/>
      <c r="C1244" s="70"/>
      <c r="D1244" s="71">
        <v>4500000</v>
      </c>
      <c r="E1244" s="73">
        <v>0</v>
      </c>
      <c r="F1244" s="71">
        <v>9262500</v>
      </c>
      <c r="G1244" s="71">
        <v>19000000</v>
      </c>
    </row>
    <row r="1245" spans="1:7" x14ac:dyDescent="0.15">
      <c r="A1245" s="63">
        <v>92</v>
      </c>
      <c r="B1245" s="64" t="s">
        <v>4870</v>
      </c>
      <c r="C1245" s="65" t="s">
        <v>4614</v>
      </c>
      <c r="D1245" s="65"/>
      <c r="E1245" s="65"/>
      <c r="F1245" s="65"/>
      <c r="G1245" s="65"/>
    </row>
    <row r="1246" spans="1:7" x14ac:dyDescent="0.15">
      <c r="A1246" s="66">
        <v>1</v>
      </c>
      <c r="B1246" s="67" t="s">
        <v>4703</v>
      </c>
      <c r="C1246" s="68" t="s">
        <v>4458</v>
      </c>
      <c r="D1246" s="69">
        <v>7806000</v>
      </c>
      <c r="E1246" s="69">
        <v>2400000</v>
      </c>
      <c r="F1246" s="69">
        <v>10000000</v>
      </c>
      <c r="G1246" s="69">
        <v>10000000</v>
      </c>
    </row>
    <row r="1247" spans="1:7" x14ac:dyDescent="0.15">
      <c r="A1247" s="66">
        <v>2</v>
      </c>
      <c r="B1247" s="67" t="s">
        <v>4718</v>
      </c>
      <c r="C1247" s="68" t="s">
        <v>4473</v>
      </c>
      <c r="D1247" s="69">
        <v>3000000</v>
      </c>
      <c r="E1247" s="69">
        <v>900000</v>
      </c>
      <c r="F1247" s="69">
        <v>5000000</v>
      </c>
      <c r="G1247" s="69">
        <v>5000000</v>
      </c>
    </row>
    <row r="1248" spans="1:7" x14ac:dyDescent="0.15">
      <c r="A1248" s="66">
        <v>3</v>
      </c>
      <c r="B1248" s="67" t="s">
        <v>4704</v>
      </c>
      <c r="C1248" s="68" t="s">
        <v>4459</v>
      </c>
      <c r="D1248" s="69">
        <v>2200000</v>
      </c>
      <c r="E1248" s="69">
        <v>900000</v>
      </c>
      <c r="F1248" s="69">
        <v>2000000</v>
      </c>
      <c r="G1248" s="69">
        <v>2000000</v>
      </c>
    </row>
    <row r="1249" spans="1:7" x14ac:dyDescent="0.15">
      <c r="A1249" s="66">
        <v>4</v>
      </c>
      <c r="B1249" s="67" t="s">
        <v>4706</v>
      </c>
      <c r="C1249" s="68" t="s">
        <v>4461</v>
      </c>
      <c r="D1249" s="69">
        <v>1750000</v>
      </c>
      <c r="E1249" s="69">
        <v>600000</v>
      </c>
      <c r="F1249" s="69">
        <v>3000000</v>
      </c>
      <c r="G1249" s="69">
        <v>3000000</v>
      </c>
    </row>
    <row r="1250" spans="1:7" x14ac:dyDescent="0.15">
      <c r="A1250" s="66">
        <v>5</v>
      </c>
      <c r="B1250" s="67" t="s">
        <v>4708</v>
      </c>
      <c r="C1250" s="68" t="s">
        <v>4463</v>
      </c>
      <c r="D1250" s="72">
        <v>0</v>
      </c>
      <c r="E1250" s="72">
        <v>0</v>
      </c>
      <c r="F1250" s="72">
        <v>0</v>
      </c>
      <c r="G1250" s="72">
        <v>0</v>
      </c>
    </row>
    <row r="1251" spans="1:7" x14ac:dyDescent="0.15">
      <c r="A1251" s="66">
        <v>6</v>
      </c>
      <c r="B1251" s="67" t="s">
        <v>4709</v>
      </c>
      <c r="C1251" s="68" t="s">
        <v>4464</v>
      </c>
      <c r="D1251" s="69">
        <v>1750000</v>
      </c>
      <c r="E1251" s="69">
        <v>900000</v>
      </c>
      <c r="F1251" s="69">
        <v>3000000</v>
      </c>
      <c r="G1251" s="69">
        <v>5000000</v>
      </c>
    </row>
    <row r="1252" spans="1:7" x14ac:dyDescent="0.15">
      <c r="A1252" s="66">
        <v>7</v>
      </c>
      <c r="B1252" s="67" t="s">
        <v>4736</v>
      </c>
      <c r="C1252" s="68" t="s">
        <v>4491</v>
      </c>
      <c r="D1252" s="72">
        <v>0</v>
      </c>
      <c r="E1252" s="72">
        <v>0</v>
      </c>
      <c r="F1252" s="72">
        <v>0</v>
      </c>
      <c r="G1252" s="69">
        <v>9000000</v>
      </c>
    </row>
    <row r="1253" spans="1:7" x14ac:dyDescent="0.15">
      <c r="A1253" s="66">
        <v>8</v>
      </c>
      <c r="B1253" s="67" t="s">
        <v>4710</v>
      </c>
      <c r="C1253" s="68" t="s">
        <v>4465</v>
      </c>
      <c r="D1253" s="69">
        <v>1750000</v>
      </c>
      <c r="E1253" s="69">
        <v>1200000</v>
      </c>
      <c r="F1253" s="69">
        <v>2650000</v>
      </c>
      <c r="G1253" s="69">
        <v>4650000</v>
      </c>
    </row>
    <row r="1254" spans="1:7" x14ac:dyDescent="0.15">
      <c r="A1254" s="66">
        <v>9</v>
      </c>
      <c r="B1254" s="67" t="s">
        <v>4721</v>
      </c>
      <c r="C1254" s="68" t="s">
        <v>4476</v>
      </c>
      <c r="D1254" s="69">
        <v>500000</v>
      </c>
      <c r="E1254" s="69">
        <v>600000</v>
      </c>
      <c r="F1254" s="69">
        <v>2000000</v>
      </c>
      <c r="G1254" s="69">
        <v>2000000</v>
      </c>
    </row>
    <row r="1255" spans="1:7" x14ac:dyDescent="0.15">
      <c r="A1255" s="66">
        <v>10</v>
      </c>
      <c r="B1255" s="67" t="s">
        <v>4722</v>
      </c>
      <c r="C1255" s="68" t="s">
        <v>4477</v>
      </c>
      <c r="D1255" s="72">
        <v>0</v>
      </c>
      <c r="E1255" s="72">
        <v>0</v>
      </c>
      <c r="F1255" s="72">
        <v>0</v>
      </c>
      <c r="G1255" s="69">
        <v>2500000</v>
      </c>
    </row>
    <row r="1256" spans="1:7" x14ac:dyDescent="0.15">
      <c r="A1256" s="66">
        <v>11</v>
      </c>
      <c r="B1256" s="67" t="s">
        <v>4725</v>
      </c>
      <c r="C1256" s="68" t="s">
        <v>4480</v>
      </c>
      <c r="D1256" s="69">
        <v>4200000</v>
      </c>
      <c r="E1256" s="69">
        <v>450000</v>
      </c>
      <c r="F1256" s="69">
        <v>5000000</v>
      </c>
      <c r="G1256" s="69">
        <v>12000000</v>
      </c>
    </row>
    <row r="1257" spans="1:7" x14ac:dyDescent="0.15">
      <c r="A1257" s="66">
        <v>12</v>
      </c>
      <c r="B1257" s="67" t="s">
        <v>4712</v>
      </c>
      <c r="C1257" s="68" t="s">
        <v>4467</v>
      </c>
      <c r="D1257" s="72">
        <v>0</v>
      </c>
      <c r="E1257" s="72">
        <v>0</v>
      </c>
      <c r="F1257" s="72">
        <v>0</v>
      </c>
      <c r="G1257" s="69">
        <v>11500000</v>
      </c>
    </row>
    <row r="1258" spans="1:7" x14ac:dyDescent="0.15">
      <c r="A1258" s="66">
        <v>13</v>
      </c>
      <c r="B1258" s="67" t="s">
        <v>4729</v>
      </c>
      <c r="C1258" s="68" t="s">
        <v>4484</v>
      </c>
      <c r="D1258" s="72">
        <v>0</v>
      </c>
      <c r="E1258" s="72">
        <v>0</v>
      </c>
      <c r="F1258" s="72">
        <v>0</v>
      </c>
      <c r="G1258" s="69">
        <v>10000</v>
      </c>
    </row>
    <row r="1259" spans="1:7" x14ac:dyDescent="0.15">
      <c r="A1259" s="66">
        <v>14</v>
      </c>
      <c r="B1259" s="67" t="s">
        <v>4714</v>
      </c>
      <c r="C1259" s="68" t="s">
        <v>4469</v>
      </c>
      <c r="D1259" s="69">
        <v>1162000</v>
      </c>
      <c r="E1259" s="69">
        <v>318000</v>
      </c>
      <c r="F1259" s="69">
        <v>2000000</v>
      </c>
      <c r="G1259" s="69">
        <v>2000000</v>
      </c>
    </row>
    <row r="1260" spans="1:7" x14ac:dyDescent="0.15">
      <c r="A1260" s="66">
        <v>15</v>
      </c>
      <c r="B1260" s="67" t="s">
        <v>4732</v>
      </c>
      <c r="C1260" s="68" t="s">
        <v>4487</v>
      </c>
      <c r="D1260" s="72">
        <v>0</v>
      </c>
      <c r="E1260" s="72">
        <v>0</v>
      </c>
      <c r="F1260" s="72">
        <v>0</v>
      </c>
      <c r="G1260" s="69">
        <v>2500000</v>
      </c>
    </row>
    <row r="1261" spans="1:7" x14ac:dyDescent="0.15">
      <c r="A1261" s="66">
        <v>16</v>
      </c>
      <c r="B1261" s="67" t="s">
        <v>4716</v>
      </c>
      <c r="C1261" s="68" t="s">
        <v>4471</v>
      </c>
      <c r="D1261" s="69">
        <v>1190000</v>
      </c>
      <c r="E1261" s="69">
        <v>318000</v>
      </c>
      <c r="F1261" s="69">
        <v>1350000</v>
      </c>
      <c r="G1261" s="69">
        <v>11840000</v>
      </c>
    </row>
    <row r="1262" spans="1:7" x14ac:dyDescent="0.15">
      <c r="A1262" s="66">
        <v>17</v>
      </c>
      <c r="B1262" s="67" t="s">
        <v>4761</v>
      </c>
      <c r="C1262" s="68" t="s">
        <v>4515</v>
      </c>
      <c r="D1262" s="72">
        <v>0</v>
      </c>
      <c r="E1262" s="72">
        <v>0</v>
      </c>
      <c r="F1262" s="72">
        <v>0</v>
      </c>
      <c r="G1262" s="69">
        <v>1000000</v>
      </c>
    </row>
    <row r="1263" spans="1:7" x14ac:dyDescent="0.15">
      <c r="A1263" s="66">
        <v>18</v>
      </c>
      <c r="B1263" s="67" t="s">
        <v>4734</v>
      </c>
      <c r="C1263" s="68" t="s">
        <v>4489</v>
      </c>
      <c r="D1263" s="72">
        <v>0</v>
      </c>
      <c r="E1263" s="72">
        <v>0</v>
      </c>
      <c r="F1263" s="72">
        <v>0</v>
      </c>
      <c r="G1263" s="69">
        <v>2000000</v>
      </c>
    </row>
    <row r="1264" spans="1:7" x14ac:dyDescent="0.15">
      <c r="A1264" s="70" t="s">
        <v>54</v>
      </c>
      <c r="B1264" s="70"/>
      <c r="C1264" s="70"/>
      <c r="D1264" s="71">
        <v>25308000</v>
      </c>
      <c r="E1264" s="71">
        <v>8586000</v>
      </c>
      <c r="F1264" s="71">
        <v>36000000</v>
      </c>
      <c r="G1264" s="71">
        <v>86000000</v>
      </c>
    </row>
    <row r="1265" spans="1:7" ht="21" x14ac:dyDescent="0.15">
      <c r="A1265" s="63">
        <v>93</v>
      </c>
      <c r="B1265" s="64" t="s">
        <v>4871</v>
      </c>
      <c r="C1265" s="65" t="s">
        <v>4615</v>
      </c>
      <c r="D1265" s="65"/>
      <c r="E1265" s="65"/>
      <c r="F1265" s="65"/>
      <c r="G1265" s="65"/>
    </row>
    <row r="1266" spans="1:7" x14ac:dyDescent="0.15">
      <c r="A1266" s="66">
        <v>1</v>
      </c>
      <c r="B1266" s="67" t="s">
        <v>4703</v>
      </c>
      <c r="C1266" s="68" t="s">
        <v>4458</v>
      </c>
      <c r="D1266" s="69">
        <v>3250000</v>
      </c>
      <c r="E1266" s="69">
        <v>1200000</v>
      </c>
      <c r="F1266" s="69">
        <v>9200000</v>
      </c>
      <c r="G1266" s="69">
        <v>9190000</v>
      </c>
    </row>
    <row r="1267" spans="1:7" x14ac:dyDescent="0.15">
      <c r="A1267" s="66">
        <v>2</v>
      </c>
      <c r="B1267" s="67" t="s">
        <v>4718</v>
      </c>
      <c r="C1267" s="68" t="s">
        <v>4473</v>
      </c>
      <c r="D1267" s="69">
        <v>2000000</v>
      </c>
      <c r="E1267" s="69">
        <v>900000</v>
      </c>
      <c r="F1267" s="69">
        <v>4000000</v>
      </c>
      <c r="G1267" s="69">
        <v>4000000</v>
      </c>
    </row>
    <row r="1268" spans="1:7" x14ac:dyDescent="0.15">
      <c r="A1268" s="66">
        <v>3</v>
      </c>
      <c r="B1268" s="67" t="s">
        <v>4704</v>
      </c>
      <c r="C1268" s="68" t="s">
        <v>4459</v>
      </c>
      <c r="D1268" s="69">
        <v>1512000</v>
      </c>
      <c r="E1268" s="69">
        <v>900000</v>
      </c>
      <c r="F1268" s="69">
        <v>2600000</v>
      </c>
      <c r="G1268" s="69">
        <v>2800000</v>
      </c>
    </row>
    <row r="1269" spans="1:7" x14ac:dyDescent="0.15">
      <c r="A1269" s="66">
        <v>4</v>
      </c>
      <c r="B1269" s="67" t="s">
        <v>4706</v>
      </c>
      <c r="C1269" s="68" t="s">
        <v>4461</v>
      </c>
      <c r="D1269" s="69">
        <v>1750000</v>
      </c>
      <c r="E1269" s="69">
        <v>450000</v>
      </c>
      <c r="F1269" s="69">
        <v>3000000</v>
      </c>
      <c r="G1269" s="69">
        <v>3000000</v>
      </c>
    </row>
    <row r="1270" spans="1:7" x14ac:dyDescent="0.15">
      <c r="A1270" s="66">
        <v>5</v>
      </c>
      <c r="B1270" s="67" t="s">
        <v>4709</v>
      </c>
      <c r="C1270" s="68" t="s">
        <v>4464</v>
      </c>
      <c r="D1270" s="69">
        <v>1476000</v>
      </c>
      <c r="E1270" s="69">
        <v>300000</v>
      </c>
      <c r="F1270" s="69">
        <v>3000000</v>
      </c>
      <c r="G1270" s="69">
        <v>3000000</v>
      </c>
    </row>
    <row r="1271" spans="1:7" x14ac:dyDescent="0.15">
      <c r="A1271" s="66">
        <v>6</v>
      </c>
      <c r="B1271" s="67" t="s">
        <v>4710</v>
      </c>
      <c r="C1271" s="68" t="s">
        <v>4465</v>
      </c>
      <c r="D1271" s="69">
        <v>1750000</v>
      </c>
      <c r="E1271" s="69">
        <v>300000</v>
      </c>
      <c r="F1271" s="69">
        <v>3000000</v>
      </c>
      <c r="G1271" s="69">
        <v>3000000</v>
      </c>
    </row>
    <row r="1272" spans="1:7" x14ac:dyDescent="0.15">
      <c r="A1272" s="66">
        <v>7</v>
      </c>
      <c r="B1272" s="67" t="s">
        <v>4721</v>
      </c>
      <c r="C1272" s="68" t="s">
        <v>4476</v>
      </c>
      <c r="D1272" s="69">
        <v>1162000</v>
      </c>
      <c r="E1272" s="69">
        <v>300000</v>
      </c>
      <c r="F1272" s="69">
        <v>2000000</v>
      </c>
      <c r="G1272" s="69">
        <v>2000000</v>
      </c>
    </row>
    <row r="1273" spans="1:7" x14ac:dyDescent="0.15">
      <c r="A1273" s="66">
        <v>8</v>
      </c>
      <c r="B1273" s="67" t="s">
        <v>4725</v>
      </c>
      <c r="C1273" s="68" t="s">
        <v>4480</v>
      </c>
      <c r="D1273" s="69">
        <v>1512000</v>
      </c>
      <c r="E1273" s="69">
        <v>450000</v>
      </c>
      <c r="F1273" s="69">
        <v>5000000</v>
      </c>
      <c r="G1273" s="69">
        <v>5000000</v>
      </c>
    </row>
    <row r="1274" spans="1:7" x14ac:dyDescent="0.15">
      <c r="A1274" s="66">
        <v>9</v>
      </c>
      <c r="B1274" s="67" t="s">
        <v>4729</v>
      </c>
      <c r="C1274" s="68" t="s">
        <v>4484</v>
      </c>
      <c r="D1274" s="72">
        <v>0</v>
      </c>
      <c r="E1274" s="72">
        <v>0</v>
      </c>
      <c r="F1274" s="72">
        <v>0</v>
      </c>
      <c r="G1274" s="69">
        <v>10000</v>
      </c>
    </row>
    <row r="1275" spans="1:7" x14ac:dyDescent="0.15">
      <c r="A1275" s="66">
        <v>10</v>
      </c>
      <c r="B1275" s="67" t="s">
        <v>4714</v>
      </c>
      <c r="C1275" s="68" t="s">
        <v>4469</v>
      </c>
      <c r="D1275" s="69">
        <v>1176000</v>
      </c>
      <c r="E1275" s="69">
        <v>450000</v>
      </c>
      <c r="F1275" s="69">
        <v>2200000</v>
      </c>
      <c r="G1275" s="69">
        <v>2000000</v>
      </c>
    </row>
    <row r="1276" spans="1:7" x14ac:dyDescent="0.15">
      <c r="A1276" s="66">
        <v>11</v>
      </c>
      <c r="B1276" s="67" t="s">
        <v>4716</v>
      </c>
      <c r="C1276" s="68" t="s">
        <v>4471</v>
      </c>
      <c r="D1276" s="69">
        <v>1512000</v>
      </c>
      <c r="E1276" s="69">
        <v>450000</v>
      </c>
      <c r="F1276" s="69">
        <v>2000000</v>
      </c>
      <c r="G1276" s="69">
        <v>2000000</v>
      </c>
    </row>
    <row r="1277" spans="1:7" x14ac:dyDescent="0.15">
      <c r="A1277" s="70" t="s">
        <v>54</v>
      </c>
      <c r="B1277" s="70"/>
      <c r="C1277" s="70"/>
      <c r="D1277" s="71">
        <v>17100000</v>
      </c>
      <c r="E1277" s="71">
        <v>5700000</v>
      </c>
      <c r="F1277" s="71">
        <v>36000000</v>
      </c>
      <c r="G1277" s="71">
        <v>36000000</v>
      </c>
    </row>
    <row r="1278" spans="1:7" x14ac:dyDescent="0.15">
      <c r="A1278" s="63">
        <v>94</v>
      </c>
      <c r="B1278" s="64" t="s">
        <v>4872</v>
      </c>
      <c r="C1278" s="65" t="s">
        <v>4616</v>
      </c>
      <c r="D1278" s="65"/>
      <c r="E1278" s="65"/>
      <c r="F1278" s="65"/>
      <c r="G1278" s="65"/>
    </row>
    <row r="1279" spans="1:7" x14ac:dyDescent="0.15">
      <c r="A1279" s="66">
        <v>1</v>
      </c>
      <c r="B1279" s="67" t="s">
        <v>4703</v>
      </c>
      <c r="C1279" s="68" t="s">
        <v>4458</v>
      </c>
      <c r="D1279" s="69">
        <v>1190000</v>
      </c>
      <c r="E1279" s="69">
        <v>600000</v>
      </c>
      <c r="F1279" s="69">
        <v>6000000</v>
      </c>
      <c r="G1279" s="69">
        <v>6000000</v>
      </c>
    </row>
    <row r="1280" spans="1:7" x14ac:dyDescent="0.15">
      <c r="A1280" s="66">
        <v>2</v>
      </c>
      <c r="B1280" s="67" t="s">
        <v>4718</v>
      </c>
      <c r="C1280" s="68" t="s">
        <v>4473</v>
      </c>
      <c r="D1280" s="69">
        <v>2550000</v>
      </c>
      <c r="E1280" s="69">
        <v>600000</v>
      </c>
      <c r="F1280" s="69">
        <v>3000000</v>
      </c>
      <c r="G1280" s="69">
        <v>3000000</v>
      </c>
    </row>
    <row r="1281" spans="1:7" x14ac:dyDescent="0.15">
      <c r="A1281" s="66">
        <v>3</v>
      </c>
      <c r="B1281" s="67" t="s">
        <v>4706</v>
      </c>
      <c r="C1281" s="68" t="s">
        <v>4461</v>
      </c>
      <c r="D1281" s="69">
        <v>1862000</v>
      </c>
      <c r="E1281" s="69">
        <v>450000</v>
      </c>
      <c r="F1281" s="69">
        <v>2000000</v>
      </c>
      <c r="G1281" s="69">
        <v>2000000</v>
      </c>
    </row>
    <row r="1282" spans="1:7" x14ac:dyDescent="0.15">
      <c r="A1282" s="66">
        <v>4</v>
      </c>
      <c r="B1282" s="67" t="s">
        <v>4710</v>
      </c>
      <c r="C1282" s="68" t="s">
        <v>4465</v>
      </c>
      <c r="D1282" s="69">
        <v>875000</v>
      </c>
      <c r="E1282" s="69">
        <v>400000</v>
      </c>
      <c r="F1282" s="69">
        <v>1500000</v>
      </c>
      <c r="G1282" s="69">
        <v>1500000</v>
      </c>
    </row>
    <row r="1283" spans="1:7" x14ac:dyDescent="0.15">
      <c r="A1283" s="66">
        <v>5</v>
      </c>
      <c r="B1283" s="67" t="s">
        <v>4725</v>
      </c>
      <c r="C1283" s="68" t="s">
        <v>4480</v>
      </c>
      <c r="D1283" s="69">
        <v>1512000</v>
      </c>
      <c r="E1283" s="69">
        <v>600000</v>
      </c>
      <c r="F1283" s="69">
        <v>2000000</v>
      </c>
      <c r="G1283" s="69">
        <v>2000000</v>
      </c>
    </row>
    <row r="1284" spans="1:7" x14ac:dyDescent="0.15">
      <c r="A1284" s="66">
        <v>6</v>
      </c>
      <c r="B1284" s="67" t="s">
        <v>4729</v>
      </c>
      <c r="C1284" s="68" t="s">
        <v>4484</v>
      </c>
      <c r="D1284" s="72">
        <v>0</v>
      </c>
      <c r="E1284" s="72">
        <v>0</v>
      </c>
      <c r="F1284" s="72">
        <v>0</v>
      </c>
      <c r="G1284" s="69">
        <v>10000</v>
      </c>
    </row>
    <row r="1285" spans="1:7" x14ac:dyDescent="0.15">
      <c r="A1285" s="66">
        <v>7</v>
      </c>
      <c r="B1285" s="67" t="s">
        <v>4714</v>
      </c>
      <c r="C1285" s="68" t="s">
        <v>4469</v>
      </c>
      <c r="D1285" s="69">
        <v>974000</v>
      </c>
      <c r="E1285" s="69">
        <v>300000</v>
      </c>
      <c r="F1285" s="69">
        <v>1000000</v>
      </c>
      <c r="G1285" s="69">
        <v>1000000</v>
      </c>
    </row>
    <row r="1286" spans="1:7" x14ac:dyDescent="0.15">
      <c r="A1286" s="66">
        <v>8</v>
      </c>
      <c r="B1286" s="67" t="s">
        <v>4716</v>
      </c>
      <c r="C1286" s="68" t="s">
        <v>4471</v>
      </c>
      <c r="D1286" s="69">
        <v>1162000</v>
      </c>
      <c r="E1286" s="69">
        <v>525000</v>
      </c>
      <c r="F1286" s="69">
        <v>2000000</v>
      </c>
      <c r="G1286" s="69">
        <v>1990000</v>
      </c>
    </row>
    <row r="1287" spans="1:7" x14ac:dyDescent="0.15">
      <c r="A1287" s="70" t="s">
        <v>54</v>
      </c>
      <c r="B1287" s="70"/>
      <c r="C1287" s="70"/>
      <c r="D1287" s="71">
        <v>10125000</v>
      </c>
      <c r="E1287" s="71">
        <v>3475000</v>
      </c>
      <c r="F1287" s="71">
        <v>17500000</v>
      </c>
      <c r="G1287" s="71">
        <v>17500000</v>
      </c>
    </row>
    <row r="1288" spans="1:7" x14ac:dyDescent="0.15">
      <c r="A1288" s="63">
        <v>95</v>
      </c>
      <c r="B1288" s="64" t="s">
        <v>4873</v>
      </c>
      <c r="C1288" s="65" t="s">
        <v>4617</v>
      </c>
      <c r="D1288" s="65"/>
      <c r="E1288" s="65"/>
      <c r="F1288" s="65"/>
      <c r="G1288" s="65"/>
    </row>
    <row r="1289" spans="1:7" x14ac:dyDescent="0.15">
      <c r="A1289" s="66">
        <v>1</v>
      </c>
      <c r="B1289" s="67" t="s">
        <v>4703</v>
      </c>
      <c r="C1289" s="68" t="s">
        <v>4458</v>
      </c>
      <c r="D1289" s="69">
        <v>710960</v>
      </c>
      <c r="E1289" s="69">
        <v>1400000</v>
      </c>
      <c r="F1289" s="69">
        <v>3500000</v>
      </c>
      <c r="G1289" s="69">
        <v>3500000</v>
      </c>
    </row>
    <row r="1290" spans="1:7" x14ac:dyDescent="0.15">
      <c r="A1290" s="66">
        <v>2</v>
      </c>
      <c r="B1290" s="67" t="s">
        <v>4704</v>
      </c>
      <c r="C1290" s="68" t="s">
        <v>4459</v>
      </c>
      <c r="D1290" s="69">
        <v>309200</v>
      </c>
      <c r="E1290" s="69">
        <v>125000</v>
      </c>
      <c r="F1290" s="69">
        <v>1500000</v>
      </c>
      <c r="G1290" s="69">
        <v>1500000</v>
      </c>
    </row>
    <row r="1291" spans="1:7" x14ac:dyDescent="0.15">
      <c r="A1291" s="66">
        <v>3</v>
      </c>
      <c r="B1291" s="67" t="s">
        <v>4706</v>
      </c>
      <c r="C1291" s="68" t="s">
        <v>4461</v>
      </c>
      <c r="D1291" s="69">
        <v>316840</v>
      </c>
      <c r="E1291" s="69">
        <v>350000</v>
      </c>
      <c r="F1291" s="69">
        <v>2000000</v>
      </c>
      <c r="G1291" s="69">
        <v>2000000</v>
      </c>
    </row>
    <row r="1292" spans="1:7" x14ac:dyDescent="0.15">
      <c r="A1292" s="66">
        <v>4</v>
      </c>
      <c r="B1292" s="67" t="s">
        <v>4710</v>
      </c>
      <c r="C1292" s="68" t="s">
        <v>4465</v>
      </c>
      <c r="D1292" s="69">
        <v>628150</v>
      </c>
      <c r="E1292" s="69">
        <v>750000</v>
      </c>
      <c r="F1292" s="69">
        <v>3000000</v>
      </c>
      <c r="G1292" s="69">
        <v>3000000</v>
      </c>
    </row>
    <row r="1293" spans="1:7" x14ac:dyDescent="0.15">
      <c r="A1293" s="66">
        <v>5</v>
      </c>
      <c r="B1293" s="67" t="s">
        <v>4721</v>
      </c>
      <c r="C1293" s="68" t="s">
        <v>4476</v>
      </c>
      <c r="D1293" s="69">
        <v>165820</v>
      </c>
      <c r="E1293" s="69">
        <v>275000</v>
      </c>
      <c r="F1293" s="69">
        <v>1000000</v>
      </c>
      <c r="G1293" s="69">
        <v>1000000</v>
      </c>
    </row>
    <row r="1294" spans="1:7" x14ac:dyDescent="0.15">
      <c r="A1294" s="66">
        <v>6</v>
      </c>
      <c r="B1294" s="67" t="s">
        <v>4725</v>
      </c>
      <c r="C1294" s="68" t="s">
        <v>4480</v>
      </c>
      <c r="D1294" s="69">
        <v>300380</v>
      </c>
      <c r="E1294" s="69">
        <v>500000</v>
      </c>
      <c r="F1294" s="69">
        <v>3000000</v>
      </c>
      <c r="G1294" s="69">
        <v>11800000</v>
      </c>
    </row>
    <row r="1295" spans="1:7" x14ac:dyDescent="0.15">
      <c r="A1295" s="66">
        <v>7</v>
      </c>
      <c r="B1295" s="67" t="s">
        <v>4712</v>
      </c>
      <c r="C1295" s="68" t="s">
        <v>4467</v>
      </c>
      <c r="D1295" s="72">
        <v>0</v>
      </c>
      <c r="E1295" s="72">
        <v>0</v>
      </c>
      <c r="F1295" s="72">
        <v>0</v>
      </c>
      <c r="G1295" s="69">
        <v>3200000</v>
      </c>
    </row>
    <row r="1296" spans="1:7" x14ac:dyDescent="0.15">
      <c r="A1296" s="66">
        <v>8</v>
      </c>
      <c r="B1296" s="67" t="s">
        <v>4714</v>
      </c>
      <c r="C1296" s="68" t="s">
        <v>4469</v>
      </c>
      <c r="D1296" s="69">
        <v>168700</v>
      </c>
      <c r="E1296" s="69">
        <v>350000</v>
      </c>
      <c r="F1296" s="69">
        <v>1000000</v>
      </c>
      <c r="G1296" s="69">
        <v>1000000</v>
      </c>
    </row>
    <row r="1297" spans="1:7" x14ac:dyDescent="0.15">
      <c r="A1297" s="66">
        <v>9</v>
      </c>
      <c r="B1297" s="67" t="s">
        <v>4730</v>
      </c>
      <c r="C1297" s="68" t="s">
        <v>4485</v>
      </c>
      <c r="D1297" s="72">
        <v>0</v>
      </c>
      <c r="E1297" s="72">
        <v>0</v>
      </c>
      <c r="F1297" s="72">
        <v>0</v>
      </c>
      <c r="G1297" s="69">
        <v>5000000</v>
      </c>
    </row>
    <row r="1298" spans="1:7" x14ac:dyDescent="0.15">
      <c r="A1298" s="66">
        <v>10</v>
      </c>
      <c r="B1298" s="67" t="s">
        <v>4731</v>
      </c>
      <c r="C1298" s="68" t="s">
        <v>4486</v>
      </c>
      <c r="D1298" s="72">
        <v>0</v>
      </c>
      <c r="E1298" s="72">
        <v>0</v>
      </c>
      <c r="F1298" s="72">
        <v>0</v>
      </c>
      <c r="G1298" s="69">
        <v>1000000</v>
      </c>
    </row>
    <row r="1299" spans="1:7" x14ac:dyDescent="0.15">
      <c r="A1299" s="66">
        <v>11</v>
      </c>
      <c r="B1299" s="67" t="s">
        <v>4716</v>
      </c>
      <c r="C1299" s="68" t="s">
        <v>4471</v>
      </c>
      <c r="D1299" s="69">
        <v>221450</v>
      </c>
      <c r="E1299" s="69">
        <v>600000</v>
      </c>
      <c r="F1299" s="69">
        <v>2000000</v>
      </c>
      <c r="G1299" s="69">
        <v>2000000</v>
      </c>
    </row>
    <row r="1300" spans="1:7" x14ac:dyDescent="0.15">
      <c r="A1300" s="66">
        <v>12</v>
      </c>
      <c r="B1300" s="67" t="s">
        <v>4788</v>
      </c>
      <c r="C1300" s="68" t="s">
        <v>4538</v>
      </c>
      <c r="D1300" s="72">
        <v>0</v>
      </c>
      <c r="E1300" s="72">
        <v>0</v>
      </c>
      <c r="F1300" s="72">
        <v>0</v>
      </c>
      <c r="G1300" s="69">
        <v>4000000</v>
      </c>
    </row>
    <row r="1301" spans="1:7" x14ac:dyDescent="0.15">
      <c r="A1301" s="66">
        <v>13</v>
      </c>
      <c r="B1301" s="67" t="s">
        <v>4761</v>
      </c>
      <c r="C1301" s="68" t="s">
        <v>4515</v>
      </c>
      <c r="D1301" s="69">
        <v>28500</v>
      </c>
      <c r="E1301" s="69">
        <v>400000</v>
      </c>
      <c r="F1301" s="69">
        <v>1000000</v>
      </c>
      <c r="G1301" s="69">
        <v>1000000</v>
      </c>
    </row>
    <row r="1302" spans="1:7" x14ac:dyDescent="0.15">
      <c r="A1302" s="66">
        <v>14</v>
      </c>
      <c r="B1302" s="67" t="s">
        <v>4734</v>
      </c>
      <c r="C1302" s="68" t="s">
        <v>4489</v>
      </c>
      <c r="D1302" s="72">
        <v>0</v>
      </c>
      <c r="E1302" s="72">
        <v>0</v>
      </c>
      <c r="F1302" s="72">
        <v>0</v>
      </c>
      <c r="G1302" s="69">
        <v>3500000</v>
      </c>
    </row>
    <row r="1303" spans="1:7" x14ac:dyDescent="0.15">
      <c r="A1303" s="66">
        <v>15</v>
      </c>
      <c r="B1303" s="67" t="s">
        <v>4740</v>
      </c>
      <c r="C1303" s="68" t="s">
        <v>147</v>
      </c>
      <c r="D1303" s="72">
        <v>0</v>
      </c>
      <c r="E1303" s="72">
        <v>0</v>
      </c>
      <c r="F1303" s="72">
        <v>0</v>
      </c>
      <c r="G1303" s="69">
        <v>500000</v>
      </c>
    </row>
    <row r="1304" spans="1:7" x14ac:dyDescent="0.15">
      <c r="A1304" s="70" t="s">
        <v>54</v>
      </c>
      <c r="B1304" s="70"/>
      <c r="C1304" s="70"/>
      <c r="D1304" s="71">
        <v>2850000</v>
      </c>
      <c r="E1304" s="71">
        <v>4750000</v>
      </c>
      <c r="F1304" s="71">
        <v>18000000</v>
      </c>
      <c r="G1304" s="71">
        <v>44000000</v>
      </c>
    </row>
    <row r="1305" spans="1:7" ht="21" x14ac:dyDescent="0.15">
      <c r="A1305" s="63">
        <v>96</v>
      </c>
      <c r="B1305" s="64" t="s">
        <v>4874</v>
      </c>
      <c r="C1305" s="65" t="s">
        <v>4618</v>
      </c>
      <c r="D1305" s="65"/>
      <c r="E1305" s="65"/>
      <c r="F1305" s="65"/>
      <c r="G1305" s="65"/>
    </row>
    <row r="1306" spans="1:7" x14ac:dyDescent="0.15">
      <c r="A1306" s="66">
        <v>1</v>
      </c>
      <c r="B1306" s="67" t="s">
        <v>4703</v>
      </c>
      <c r="C1306" s="68" t="s">
        <v>4458</v>
      </c>
      <c r="D1306" s="69">
        <v>1730000</v>
      </c>
      <c r="E1306" s="69">
        <v>1882590</v>
      </c>
      <c r="F1306" s="69">
        <v>4650000</v>
      </c>
      <c r="G1306" s="69">
        <v>6318216</v>
      </c>
    </row>
    <row r="1307" spans="1:7" x14ac:dyDescent="0.15">
      <c r="A1307" s="66">
        <v>2</v>
      </c>
      <c r="B1307" s="67" t="s">
        <v>4718</v>
      </c>
      <c r="C1307" s="68" t="s">
        <v>4473</v>
      </c>
      <c r="D1307" s="69">
        <v>140000</v>
      </c>
      <c r="E1307" s="69">
        <v>229755</v>
      </c>
      <c r="F1307" s="69">
        <v>567500</v>
      </c>
      <c r="G1307" s="69">
        <v>551412</v>
      </c>
    </row>
    <row r="1308" spans="1:7" x14ac:dyDescent="0.15">
      <c r="A1308" s="66">
        <v>3</v>
      </c>
      <c r="B1308" s="67" t="s">
        <v>4704</v>
      </c>
      <c r="C1308" s="68" t="s">
        <v>4459</v>
      </c>
      <c r="D1308" s="69">
        <v>40000</v>
      </c>
      <c r="E1308" s="69">
        <v>40485</v>
      </c>
      <c r="F1308" s="69">
        <v>100000</v>
      </c>
      <c r="G1308" s="69">
        <v>97164</v>
      </c>
    </row>
    <row r="1309" spans="1:7" x14ac:dyDescent="0.15">
      <c r="A1309" s="66">
        <v>4</v>
      </c>
      <c r="B1309" s="67" t="s">
        <v>4706</v>
      </c>
      <c r="C1309" s="68" t="s">
        <v>4461</v>
      </c>
      <c r="D1309" s="69">
        <v>744000</v>
      </c>
      <c r="E1309" s="69">
        <v>404855</v>
      </c>
      <c r="F1309" s="69">
        <v>1000000</v>
      </c>
      <c r="G1309" s="69">
        <v>1571652</v>
      </c>
    </row>
    <row r="1310" spans="1:7" x14ac:dyDescent="0.15">
      <c r="A1310" s="66">
        <v>5</v>
      </c>
      <c r="B1310" s="67" t="s">
        <v>4709</v>
      </c>
      <c r="C1310" s="68" t="s">
        <v>4464</v>
      </c>
      <c r="D1310" s="69">
        <v>690000</v>
      </c>
      <c r="E1310" s="69">
        <v>404855</v>
      </c>
      <c r="F1310" s="69">
        <v>1000000</v>
      </c>
      <c r="G1310" s="69">
        <v>971652</v>
      </c>
    </row>
    <row r="1311" spans="1:7" x14ac:dyDescent="0.15">
      <c r="A1311" s="66">
        <v>6</v>
      </c>
      <c r="B1311" s="67" t="s">
        <v>4710</v>
      </c>
      <c r="C1311" s="68" t="s">
        <v>4465</v>
      </c>
      <c r="D1311" s="69">
        <v>1620000</v>
      </c>
      <c r="E1311" s="69">
        <v>465585</v>
      </c>
      <c r="F1311" s="69">
        <v>1150000</v>
      </c>
      <c r="G1311" s="69">
        <v>1717404</v>
      </c>
    </row>
    <row r="1312" spans="1:7" x14ac:dyDescent="0.15">
      <c r="A1312" s="66">
        <v>7</v>
      </c>
      <c r="B1312" s="67" t="s">
        <v>4721</v>
      </c>
      <c r="C1312" s="68" t="s">
        <v>4476</v>
      </c>
      <c r="D1312" s="69">
        <v>714000</v>
      </c>
      <c r="E1312" s="69">
        <v>607310</v>
      </c>
      <c r="F1312" s="69">
        <v>1500000</v>
      </c>
      <c r="G1312" s="69">
        <v>2057544</v>
      </c>
    </row>
    <row r="1313" spans="1:7" x14ac:dyDescent="0.15">
      <c r="A1313" s="66">
        <v>8</v>
      </c>
      <c r="B1313" s="67" t="s">
        <v>4738</v>
      </c>
      <c r="C1313" s="68" t="s">
        <v>4493</v>
      </c>
      <c r="D1313" s="72">
        <v>0</v>
      </c>
      <c r="E1313" s="72">
        <v>0</v>
      </c>
      <c r="F1313" s="72">
        <v>0</v>
      </c>
      <c r="G1313" s="69">
        <v>5000000</v>
      </c>
    </row>
    <row r="1314" spans="1:7" x14ac:dyDescent="0.15">
      <c r="A1314" s="66">
        <v>9</v>
      </c>
      <c r="B1314" s="67" t="s">
        <v>4725</v>
      </c>
      <c r="C1314" s="68" t="s">
        <v>4480</v>
      </c>
      <c r="D1314" s="69">
        <v>950000</v>
      </c>
      <c r="E1314" s="69">
        <v>404855</v>
      </c>
      <c r="F1314" s="69">
        <v>1000000</v>
      </c>
      <c r="G1314" s="69">
        <v>1571652</v>
      </c>
    </row>
    <row r="1315" spans="1:7" x14ac:dyDescent="0.15">
      <c r="A1315" s="66">
        <v>10</v>
      </c>
      <c r="B1315" s="67" t="s">
        <v>4712</v>
      </c>
      <c r="C1315" s="68" t="s">
        <v>4467</v>
      </c>
      <c r="D1315" s="72">
        <v>0</v>
      </c>
      <c r="E1315" s="72">
        <v>0</v>
      </c>
      <c r="F1315" s="72">
        <v>0</v>
      </c>
      <c r="G1315" s="69">
        <v>10000000</v>
      </c>
    </row>
    <row r="1316" spans="1:7" x14ac:dyDescent="0.15">
      <c r="A1316" s="66">
        <v>11</v>
      </c>
      <c r="B1316" s="67" t="s">
        <v>4714</v>
      </c>
      <c r="C1316" s="68" t="s">
        <v>4469</v>
      </c>
      <c r="D1316" s="69">
        <v>402000</v>
      </c>
      <c r="E1316" s="69">
        <v>404855</v>
      </c>
      <c r="F1316" s="69">
        <v>1000000</v>
      </c>
      <c r="G1316" s="69">
        <v>1571652</v>
      </c>
    </row>
    <row r="1317" spans="1:7" x14ac:dyDescent="0.15">
      <c r="A1317" s="66">
        <v>12</v>
      </c>
      <c r="B1317" s="67" t="s">
        <v>4731</v>
      </c>
      <c r="C1317" s="68" t="s">
        <v>4486</v>
      </c>
      <c r="D1317" s="72">
        <v>0</v>
      </c>
      <c r="E1317" s="72">
        <v>0</v>
      </c>
      <c r="F1317" s="72">
        <v>0</v>
      </c>
      <c r="G1317" s="69">
        <v>10000000</v>
      </c>
    </row>
    <row r="1318" spans="1:7" x14ac:dyDescent="0.15">
      <c r="A1318" s="66">
        <v>13</v>
      </c>
      <c r="B1318" s="67" t="s">
        <v>4716</v>
      </c>
      <c r="C1318" s="68" t="s">
        <v>4471</v>
      </c>
      <c r="D1318" s="69">
        <v>1370000</v>
      </c>
      <c r="E1318" s="69">
        <v>404855</v>
      </c>
      <c r="F1318" s="69">
        <v>1000000</v>
      </c>
      <c r="G1318" s="69">
        <v>52571652</v>
      </c>
    </row>
    <row r="1319" spans="1:7" x14ac:dyDescent="0.15">
      <c r="A1319" s="66">
        <v>14</v>
      </c>
      <c r="B1319" s="67" t="s">
        <v>4790</v>
      </c>
      <c r="C1319" s="68" t="s">
        <v>4540</v>
      </c>
      <c r="D1319" s="72">
        <v>0</v>
      </c>
      <c r="E1319" s="72">
        <v>0</v>
      </c>
      <c r="F1319" s="72">
        <v>0</v>
      </c>
      <c r="G1319" s="69">
        <v>114968000</v>
      </c>
    </row>
    <row r="1320" spans="1:7" x14ac:dyDescent="0.15">
      <c r="A1320" s="66">
        <v>15</v>
      </c>
      <c r="B1320" s="67" t="s">
        <v>4734</v>
      </c>
      <c r="C1320" s="68" t="s">
        <v>4489</v>
      </c>
      <c r="D1320" s="72">
        <v>0</v>
      </c>
      <c r="E1320" s="72">
        <v>0</v>
      </c>
      <c r="F1320" s="72">
        <v>0</v>
      </c>
      <c r="G1320" s="69">
        <v>40000000</v>
      </c>
    </row>
    <row r="1321" spans="1:7" x14ac:dyDescent="0.15">
      <c r="A1321" s="66">
        <v>16</v>
      </c>
      <c r="B1321" s="67" t="s">
        <v>4751</v>
      </c>
      <c r="C1321" s="68" t="s">
        <v>4505</v>
      </c>
      <c r="D1321" s="72">
        <v>0</v>
      </c>
      <c r="E1321" s="72">
        <v>0</v>
      </c>
      <c r="F1321" s="72">
        <v>0</v>
      </c>
      <c r="G1321" s="69">
        <v>4000000</v>
      </c>
    </row>
    <row r="1322" spans="1:7" x14ac:dyDescent="0.15">
      <c r="A1322" s="66">
        <v>17</v>
      </c>
      <c r="B1322" s="67" t="s">
        <v>4740</v>
      </c>
      <c r="C1322" s="68" t="s">
        <v>147</v>
      </c>
      <c r="D1322" s="72">
        <v>0</v>
      </c>
      <c r="E1322" s="72">
        <v>0</v>
      </c>
      <c r="F1322" s="72">
        <v>0</v>
      </c>
      <c r="G1322" s="69">
        <v>5000000</v>
      </c>
    </row>
    <row r="1323" spans="1:7" x14ac:dyDescent="0.15">
      <c r="A1323" s="66">
        <v>18</v>
      </c>
      <c r="B1323" s="67" t="s">
        <v>4875</v>
      </c>
      <c r="C1323" s="68" t="s">
        <v>4619</v>
      </c>
      <c r="D1323" s="72">
        <v>0</v>
      </c>
      <c r="E1323" s="72">
        <v>0</v>
      </c>
      <c r="F1323" s="72">
        <v>0</v>
      </c>
      <c r="G1323" s="69">
        <v>5000000</v>
      </c>
    </row>
    <row r="1324" spans="1:7" x14ac:dyDescent="0.15">
      <c r="A1324" s="70" t="s">
        <v>54</v>
      </c>
      <c r="B1324" s="70"/>
      <c r="C1324" s="70"/>
      <c r="D1324" s="71">
        <v>8400000</v>
      </c>
      <c r="E1324" s="71">
        <v>5250000</v>
      </c>
      <c r="F1324" s="71">
        <v>12967500</v>
      </c>
      <c r="G1324" s="71">
        <v>262968000</v>
      </c>
    </row>
    <row r="1325" spans="1:7" ht="21" x14ac:dyDescent="0.15">
      <c r="A1325" s="63">
        <v>97</v>
      </c>
      <c r="B1325" s="64" t="s">
        <v>4876</v>
      </c>
      <c r="C1325" s="65" t="s">
        <v>4620</v>
      </c>
      <c r="D1325" s="65"/>
      <c r="E1325" s="65"/>
      <c r="F1325" s="65"/>
      <c r="G1325" s="65"/>
    </row>
    <row r="1326" spans="1:7" x14ac:dyDescent="0.15">
      <c r="A1326" s="66">
        <v>1</v>
      </c>
      <c r="B1326" s="67" t="s">
        <v>4703</v>
      </c>
      <c r="C1326" s="68" t="s">
        <v>4458</v>
      </c>
      <c r="D1326" s="69">
        <v>240000</v>
      </c>
      <c r="E1326" s="69">
        <v>100000</v>
      </c>
      <c r="F1326" s="69">
        <v>600000</v>
      </c>
      <c r="G1326" s="69">
        <v>600000</v>
      </c>
    </row>
    <row r="1327" spans="1:7" x14ac:dyDescent="0.15">
      <c r="A1327" s="66">
        <v>2</v>
      </c>
      <c r="B1327" s="67" t="s">
        <v>4704</v>
      </c>
      <c r="C1327" s="68" t="s">
        <v>4459</v>
      </c>
      <c r="D1327" s="69">
        <v>40000</v>
      </c>
      <c r="E1327" s="72">
        <v>0</v>
      </c>
      <c r="F1327" s="69">
        <v>50000</v>
      </c>
      <c r="G1327" s="69">
        <v>50000</v>
      </c>
    </row>
    <row r="1328" spans="1:7" x14ac:dyDescent="0.15">
      <c r="A1328" s="66">
        <v>3</v>
      </c>
      <c r="B1328" s="67" t="s">
        <v>4706</v>
      </c>
      <c r="C1328" s="68" t="s">
        <v>4461</v>
      </c>
      <c r="D1328" s="69">
        <v>140000</v>
      </c>
      <c r="E1328" s="69">
        <v>100000</v>
      </c>
      <c r="F1328" s="69">
        <v>150000</v>
      </c>
      <c r="G1328" s="69">
        <v>150000</v>
      </c>
    </row>
    <row r="1329" spans="1:7" x14ac:dyDescent="0.15">
      <c r="A1329" s="66">
        <v>4</v>
      </c>
      <c r="B1329" s="67" t="s">
        <v>4709</v>
      </c>
      <c r="C1329" s="68" t="s">
        <v>4464</v>
      </c>
      <c r="D1329" s="69">
        <v>100000</v>
      </c>
      <c r="E1329" s="69">
        <v>100000</v>
      </c>
      <c r="F1329" s="69">
        <v>100000</v>
      </c>
      <c r="G1329" s="69">
        <v>100000</v>
      </c>
    </row>
    <row r="1330" spans="1:7" x14ac:dyDescent="0.15">
      <c r="A1330" s="66">
        <v>5</v>
      </c>
      <c r="B1330" s="67" t="s">
        <v>4710</v>
      </c>
      <c r="C1330" s="68" t="s">
        <v>4465</v>
      </c>
      <c r="D1330" s="69">
        <v>140000</v>
      </c>
      <c r="E1330" s="69">
        <v>100000</v>
      </c>
      <c r="F1330" s="69">
        <v>150000</v>
      </c>
      <c r="G1330" s="69">
        <v>150000</v>
      </c>
    </row>
    <row r="1331" spans="1:7" x14ac:dyDescent="0.15">
      <c r="A1331" s="66">
        <v>6</v>
      </c>
      <c r="B1331" s="67" t="s">
        <v>4721</v>
      </c>
      <c r="C1331" s="68" t="s">
        <v>4476</v>
      </c>
      <c r="D1331" s="69">
        <v>150000</v>
      </c>
      <c r="E1331" s="69">
        <v>150000</v>
      </c>
      <c r="F1331" s="69">
        <v>150000</v>
      </c>
      <c r="G1331" s="69">
        <v>150000</v>
      </c>
    </row>
    <row r="1332" spans="1:7" x14ac:dyDescent="0.15">
      <c r="A1332" s="66">
        <v>7</v>
      </c>
      <c r="B1332" s="67" t="s">
        <v>4725</v>
      </c>
      <c r="C1332" s="68" t="s">
        <v>4480</v>
      </c>
      <c r="D1332" s="69">
        <v>450000</v>
      </c>
      <c r="E1332" s="69">
        <v>250000</v>
      </c>
      <c r="F1332" s="69">
        <v>800000</v>
      </c>
      <c r="G1332" s="69">
        <v>1800000</v>
      </c>
    </row>
    <row r="1333" spans="1:7" x14ac:dyDescent="0.15">
      <c r="A1333" s="66">
        <v>8</v>
      </c>
      <c r="B1333" s="67" t="s">
        <v>4712</v>
      </c>
      <c r="C1333" s="68" t="s">
        <v>4467</v>
      </c>
      <c r="D1333" s="72">
        <v>0</v>
      </c>
      <c r="E1333" s="72">
        <v>0</v>
      </c>
      <c r="F1333" s="72">
        <v>0</v>
      </c>
      <c r="G1333" s="69">
        <v>5000000</v>
      </c>
    </row>
    <row r="1334" spans="1:7" x14ac:dyDescent="0.15">
      <c r="A1334" s="66">
        <v>9</v>
      </c>
      <c r="B1334" s="67" t="s">
        <v>4728</v>
      </c>
      <c r="C1334" s="68" t="s">
        <v>4483</v>
      </c>
      <c r="D1334" s="69">
        <v>350000</v>
      </c>
      <c r="E1334" s="69">
        <v>250000</v>
      </c>
      <c r="F1334" s="69">
        <v>400000</v>
      </c>
      <c r="G1334" s="69">
        <v>400000</v>
      </c>
    </row>
    <row r="1335" spans="1:7" x14ac:dyDescent="0.15">
      <c r="A1335" s="66">
        <v>10</v>
      </c>
      <c r="B1335" s="67" t="s">
        <v>4714</v>
      </c>
      <c r="C1335" s="68" t="s">
        <v>4469</v>
      </c>
      <c r="D1335" s="69">
        <v>70000</v>
      </c>
      <c r="E1335" s="69">
        <v>50000</v>
      </c>
      <c r="F1335" s="69">
        <v>100000</v>
      </c>
      <c r="G1335" s="69">
        <v>100000</v>
      </c>
    </row>
    <row r="1336" spans="1:7" x14ac:dyDescent="0.15">
      <c r="A1336" s="66">
        <v>11</v>
      </c>
      <c r="B1336" s="67" t="s">
        <v>4730</v>
      </c>
      <c r="C1336" s="68" t="s">
        <v>4485</v>
      </c>
      <c r="D1336" s="72">
        <v>0</v>
      </c>
      <c r="E1336" s="72">
        <v>0</v>
      </c>
      <c r="F1336" s="72">
        <v>0</v>
      </c>
      <c r="G1336" s="69">
        <v>3000000</v>
      </c>
    </row>
    <row r="1337" spans="1:7" x14ac:dyDescent="0.15">
      <c r="A1337" s="66">
        <v>12</v>
      </c>
      <c r="B1337" s="67" t="s">
        <v>4716</v>
      </c>
      <c r="C1337" s="68" t="s">
        <v>4471</v>
      </c>
      <c r="D1337" s="69">
        <v>1920000</v>
      </c>
      <c r="E1337" s="69">
        <v>900000</v>
      </c>
      <c r="F1337" s="69">
        <v>2440000</v>
      </c>
      <c r="G1337" s="69">
        <v>8500000</v>
      </c>
    </row>
    <row r="1338" spans="1:7" x14ac:dyDescent="0.15">
      <c r="A1338" s="66">
        <v>13</v>
      </c>
      <c r="B1338" s="67" t="s">
        <v>4788</v>
      </c>
      <c r="C1338" s="68" t="s">
        <v>4538</v>
      </c>
      <c r="D1338" s="72">
        <v>0</v>
      </c>
      <c r="E1338" s="72">
        <v>0</v>
      </c>
      <c r="F1338" s="72">
        <v>0</v>
      </c>
      <c r="G1338" s="69">
        <v>2000000</v>
      </c>
    </row>
    <row r="1339" spans="1:7" x14ac:dyDescent="0.15">
      <c r="A1339" s="66">
        <v>14</v>
      </c>
      <c r="B1339" s="67" t="s">
        <v>4734</v>
      </c>
      <c r="C1339" s="68" t="s">
        <v>4489</v>
      </c>
      <c r="D1339" s="72">
        <v>0</v>
      </c>
      <c r="E1339" s="72">
        <v>0</v>
      </c>
      <c r="F1339" s="72">
        <v>0</v>
      </c>
      <c r="G1339" s="69">
        <v>10000000</v>
      </c>
    </row>
    <row r="1340" spans="1:7" x14ac:dyDescent="0.15">
      <c r="A1340" s="66">
        <v>15</v>
      </c>
      <c r="B1340" s="67" t="s">
        <v>4751</v>
      </c>
      <c r="C1340" s="68" t="s">
        <v>4505</v>
      </c>
      <c r="D1340" s="72">
        <v>0</v>
      </c>
      <c r="E1340" s="72">
        <v>0</v>
      </c>
      <c r="F1340" s="72">
        <v>0</v>
      </c>
      <c r="G1340" s="69">
        <v>5000000</v>
      </c>
    </row>
    <row r="1341" spans="1:7" x14ac:dyDescent="0.15">
      <c r="A1341" s="70" t="s">
        <v>54</v>
      </c>
      <c r="B1341" s="70"/>
      <c r="C1341" s="70"/>
      <c r="D1341" s="71">
        <v>3600000</v>
      </c>
      <c r="E1341" s="71">
        <v>2000000</v>
      </c>
      <c r="F1341" s="71">
        <v>4940000</v>
      </c>
      <c r="G1341" s="71">
        <v>37000000</v>
      </c>
    </row>
    <row r="1342" spans="1:7" x14ac:dyDescent="0.15">
      <c r="A1342" s="63">
        <v>98</v>
      </c>
      <c r="B1342" s="64" t="s">
        <v>4877</v>
      </c>
      <c r="C1342" s="65" t="s">
        <v>4621</v>
      </c>
      <c r="D1342" s="65"/>
      <c r="E1342" s="65"/>
      <c r="F1342" s="65"/>
      <c r="G1342" s="65"/>
    </row>
    <row r="1343" spans="1:7" x14ac:dyDescent="0.15">
      <c r="A1343" s="66">
        <v>1</v>
      </c>
      <c r="B1343" s="67" t="s">
        <v>4703</v>
      </c>
      <c r="C1343" s="68" t="s">
        <v>4458</v>
      </c>
      <c r="D1343" s="69">
        <v>192000</v>
      </c>
      <c r="E1343" s="69">
        <v>214285</v>
      </c>
      <c r="F1343" s="69">
        <v>2000000</v>
      </c>
      <c r="G1343" s="69">
        <v>2000000</v>
      </c>
    </row>
    <row r="1344" spans="1:7" x14ac:dyDescent="0.15">
      <c r="A1344" s="66">
        <v>2</v>
      </c>
      <c r="B1344" s="67" t="s">
        <v>4704</v>
      </c>
      <c r="C1344" s="68" t="s">
        <v>4459</v>
      </c>
      <c r="D1344" s="69">
        <v>26000</v>
      </c>
      <c r="E1344" s="69">
        <v>214285</v>
      </c>
      <c r="F1344" s="69">
        <v>1000000</v>
      </c>
      <c r="G1344" s="69">
        <v>1000000</v>
      </c>
    </row>
    <row r="1345" spans="1:7" x14ac:dyDescent="0.15">
      <c r="A1345" s="66">
        <v>3</v>
      </c>
      <c r="B1345" s="67" t="s">
        <v>4706</v>
      </c>
      <c r="C1345" s="68" t="s">
        <v>4461</v>
      </c>
      <c r="D1345" s="69">
        <v>180000</v>
      </c>
      <c r="E1345" s="69">
        <v>214285</v>
      </c>
      <c r="F1345" s="69">
        <v>1000000</v>
      </c>
      <c r="G1345" s="69">
        <v>1000000</v>
      </c>
    </row>
    <row r="1346" spans="1:7" x14ac:dyDescent="0.15">
      <c r="A1346" s="66">
        <v>4</v>
      </c>
      <c r="B1346" s="67" t="s">
        <v>4710</v>
      </c>
      <c r="C1346" s="68" t="s">
        <v>4465</v>
      </c>
      <c r="D1346" s="69">
        <v>180000</v>
      </c>
      <c r="E1346" s="69">
        <v>214285</v>
      </c>
      <c r="F1346" s="69">
        <v>500000</v>
      </c>
      <c r="G1346" s="69">
        <v>500000</v>
      </c>
    </row>
    <row r="1347" spans="1:7" x14ac:dyDescent="0.15">
      <c r="A1347" s="66">
        <v>5</v>
      </c>
      <c r="B1347" s="67" t="s">
        <v>4721</v>
      </c>
      <c r="C1347" s="68" t="s">
        <v>4476</v>
      </c>
      <c r="D1347" s="69">
        <v>179140</v>
      </c>
      <c r="E1347" s="69">
        <v>214285</v>
      </c>
      <c r="F1347" s="69">
        <v>500000</v>
      </c>
      <c r="G1347" s="69">
        <v>500000</v>
      </c>
    </row>
    <row r="1348" spans="1:7" x14ac:dyDescent="0.15">
      <c r="A1348" s="66">
        <v>6</v>
      </c>
      <c r="B1348" s="67" t="s">
        <v>4714</v>
      </c>
      <c r="C1348" s="68" t="s">
        <v>4469</v>
      </c>
      <c r="D1348" s="69">
        <v>50000</v>
      </c>
      <c r="E1348" s="72">
        <v>0</v>
      </c>
      <c r="F1348" s="69">
        <v>200000</v>
      </c>
      <c r="G1348" s="69">
        <v>200000</v>
      </c>
    </row>
    <row r="1349" spans="1:7" x14ac:dyDescent="0.15">
      <c r="A1349" s="66">
        <v>7</v>
      </c>
      <c r="B1349" s="67" t="s">
        <v>4716</v>
      </c>
      <c r="C1349" s="68" t="s">
        <v>4471</v>
      </c>
      <c r="D1349" s="69">
        <v>50000</v>
      </c>
      <c r="E1349" s="72">
        <v>0</v>
      </c>
      <c r="F1349" s="69">
        <v>200000</v>
      </c>
      <c r="G1349" s="69">
        <v>200000</v>
      </c>
    </row>
    <row r="1350" spans="1:7" x14ac:dyDescent="0.15">
      <c r="A1350" s="70" t="s">
        <v>54</v>
      </c>
      <c r="B1350" s="70"/>
      <c r="C1350" s="70"/>
      <c r="D1350" s="71">
        <v>857140</v>
      </c>
      <c r="E1350" s="71">
        <v>1071425</v>
      </c>
      <c r="F1350" s="71">
        <v>5400000</v>
      </c>
      <c r="G1350" s="71">
        <v>5400000</v>
      </c>
    </row>
    <row r="1351" spans="1:7" x14ac:dyDescent="0.15">
      <c r="A1351" s="63">
        <v>99</v>
      </c>
      <c r="B1351" s="64" t="s">
        <v>4878</v>
      </c>
      <c r="C1351" s="65" t="s">
        <v>4622</v>
      </c>
      <c r="D1351" s="65"/>
      <c r="E1351" s="65"/>
      <c r="F1351" s="65"/>
      <c r="G1351" s="65"/>
    </row>
    <row r="1352" spans="1:7" x14ac:dyDescent="0.15">
      <c r="A1352" s="66">
        <v>1</v>
      </c>
      <c r="B1352" s="67" t="s">
        <v>4703</v>
      </c>
      <c r="C1352" s="68" t="s">
        <v>4458</v>
      </c>
      <c r="D1352" s="69">
        <v>46000</v>
      </c>
      <c r="E1352" s="69">
        <v>200000</v>
      </c>
      <c r="F1352" s="69">
        <v>400000</v>
      </c>
      <c r="G1352" s="69">
        <v>970000</v>
      </c>
    </row>
    <row r="1353" spans="1:7" x14ac:dyDescent="0.15">
      <c r="A1353" s="66">
        <v>2</v>
      </c>
      <c r="B1353" s="67" t="s">
        <v>4704</v>
      </c>
      <c r="C1353" s="68" t="s">
        <v>4459</v>
      </c>
      <c r="D1353" s="69">
        <v>66000</v>
      </c>
      <c r="E1353" s="72">
        <v>0</v>
      </c>
      <c r="F1353" s="69">
        <v>145000</v>
      </c>
      <c r="G1353" s="69">
        <v>145000</v>
      </c>
    </row>
    <row r="1354" spans="1:7" x14ac:dyDescent="0.15">
      <c r="A1354" s="66">
        <v>3</v>
      </c>
      <c r="B1354" s="67" t="s">
        <v>4706</v>
      </c>
      <c r="C1354" s="68" t="s">
        <v>4461</v>
      </c>
      <c r="D1354" s="69">
        <v>67000</v>
      </c>
      <c r="E1354" s="72">
        <v>0</v>
      </c>
      <c r="F1354" s="69">
        <v>145000</v>
      </c>
      <c r="G1354" s="69">
        <v>300000</v>
      </c>
    </row>
    <row r="1355" spans="1:7" x14ac:dyDescent="0.15">
      <c r="A1355" s="66">
        <v>4</v>
      </c>
      <c r="B1355" s="67" t="s">
        <v>4709</v>
      </c>
      <c r="C1355" s="68" t="s">
        <v>4464</v>
      </c>
      <c r="D1355" s="69">
        <v>80000</v>
      </c>
      <c r="E1355" s="69">
        <v>200000</v>
      </c>
      <c r="F1355" s="69">
        <v>300000</v>
      </c>
      <c r="G1355" s="69">
        <v>450000</v>
      </c>
    </row>
    <row r="1356" spans="1:7" x14ac:dyDescent="0.15">
      <c r="A1356" s="66">
        <v>5</v>
      </c>
      <c r="B1356" s="67" t="s">
        <v>4710</v>
      </c>
      <c r="C1356" s="68" t="s">
        <v>4465</v>
      </c>
      <c r="D1356" s="69">
        <v>66000</v>
      </c>
      <c r="E1356" s="69">
        <v>200000</v>
      </c>
      <c r="F1356" s="69">
        <v>321000</v>
      </c>
      <c r="G1356" s="69">
        <v>400000</v>
      </c>
    </row>
    <row r="1357" spans="1:7" x14ac:dyDescent="0.15">
      <c r="A1357" s="66">
        <v>6</v>
      </c>
      <c r="B1357" s="67" t="s">
        <v>4721</v>
      </c>
      <c r="C1357" s="68" t="s">
        <v>4476</v>
      </c>
      <c r="D1357" s="69">
        <v>90000</v>
      </c>
      <c r="E1357" s="69">
        <v>200000</v>
      </c>
      <c r="F1357" s="69">
        <v>315000</v>
      </c>
      <c r="G1357" s="69">
        <v>315000</v>
      </c>
    </row>
    <row r="1358" spans="1:7" x14ac:dyDescent="0.15">
      <c r="A1358" s="66">
        <v>7</v>
      </c>
      <c r="B1358" s="67" t="s">
        <v>4725</v>
      </c>
      <c r="C1358" s="68" t="s">
        <v>4480</v>
      </c>
      <c r="D1358" s="69">
        <v>80000</v>
      </c>
      <c r="E1358" s="69">
        <v>200000</v>
      </c>
      <c r="F1358" s="69">
        <v>390000</v>
      </c>
      <c r="G1358" s="69">
        <v>436000</v>
      </c>
    </row>
    <row r="1359" spans="1:7" x14ac:dyDescent="0.15">
      <c r="A1359" s="66">
        <v>8</v>
      </c>
      <c r="B1359" s="67" t="s">
        <v>4714</v>
      </c>
      <c r="C1359" s="68" t="s">
        <v>4469</v>
      </c>
      <c r="D1359" s="69">
        <v>60000</v>
      </c>
      <c r="E1359" s="72">
        <v>0</v>
      </c>
      <c r="F1359" s="69">
        <v>247000</v>
      </c>
      <c r="G1359" s="69">
        <v>247000</v>
      </c>
    </row>
    <row r="1360" spans="1:7" x14ac:dyDescent="0.15">
      <c r="A1360" s="66">
        <v>9</v>
      </c>
      <c r="B1360" s="67" t="s">
        <v>4730</v>
      </c>
      <c r="C1360" s="68" t="s">
        <v>4485</v>
      </c>
      <c r="D1360" s="72">
        <v>0</v>
      </c>
      <c r="E1360" s="72">
        <v>0</v>
      </c>
      <c r="F1360" s="72">
        <v>0</v>
      </c>
      <c r="G1360" s="69">
        <v>2000000</v>
      </c>
    </row>
    <row r="1361" spans="1:7" x14ac:dyDescent="0.15">
      <c r="A1361" s="66">
        <v>10</v>
      </c>
      <c r="B1361" s="67" t="s">
        <v>4716</v>
      </c>
      <c r="C1361" s="68" t="s">
        <v>4471</v>
      </c>
      <c r="D1361" s="69">
        <v>45000</v>
      </c>
      <c r="E1361" s="72">
        <v>0</v>
      </c>
      <c r="F1361" s="69">
        <v>207000</v>
      </c>
      <c r="G1361" s="69">
        <v>207000</v>
      </c>
    </row>
    <row r="1362" spans="1:7" x14ac:dyDescent="0.15">
      <c r="A1362" s="70" t="s">
        <v>54</v>
      </c>
      <c r="B1362" s="70"/>
      <c r="C1362" s="70"/>
      <c r="D1362" s="71">
        <v>600000</v>
      </c>
      <c r="E1362" s="71">
        <v>1000000</v>
      </c>
      <c r="F1362" s="71">
        <v>2470000</v>
      </c>
      <c r="G1362" s="71">
        <v>5470000</v>
      </c>
    </row>
    <row r="1363" spans="1:7" x14ac:dyDescent="0.15">
      <c r="A1363" s="63">
        <v>100</v>
      </c>
      <c r="B1363" s="64" t="s">
        <v>4879</v>
      </c>
      <c r="C1363" s="65" t="s">
        <v>4623</v>
      </c>
      <c r="D1363" s="65"/>
      <c r="E1363" s="65"/>
      <c r="F1363" s="65"/>
      <c r="G1363" s="65"/>
    </row>
    <row r="1364" spans="1:7" x14ac:dyDescent="0.15">
      <c r="A1364" s="66">
        <v>1</v>
      </c>
      <c r="B1364" s="67" t="s">
        <v>4703</v>
      </c>
      <c r="C1364" s="68" t="s">
        <v>4458</v>
      </c>
      <c r="D1364" s="69">
        <v>1500000</v>
      </c>
      <c r="E1364" s="69">
        <v>4881250</v>
      </c>
      <c r="F1364" s="69">
        <v>7000000</v>
      </c>
      <c r="G1364" s="69">
        <v>12000000</v>
      </c>
    </row>
    <row r="1365" spans="1:7" x14ac:dyDescent="0.15">
      <c r="A1365" s="66">
        <v>2</v>
      </c>
      <c r="B1365" s="67" t="s">
        <v>4704</v>
      </c>
      <c r="C1365" s="68" t="s">
        <v>4459</v>
      </c>
      <c r="D1365" s="69">
        <v>330000</v>
      </c>
      <c r="E1365" s="69">
        <v>110000</v>
      </c>
      <c r="F1365" s="69">
        <v>1100000</v>
      </c>
      <c r="G1365" s="69">
        <v>800000</v>
      </c>
    </row>
    <row r="1366" spans="1:7" x14ac:dyDescent="0.15">
      <c r="A1366" s="66">
        <v>3</v>
      </c>
      <c r="B1366" s="67" t="s">
        <v>4706</v>
      </c>
      <c r="C1366" s="68" t="s">
        <v>4461</v>
      </c>
      <c r="D1366" s="69">
        <v>1120000</v>
      </c>
      <c r="E1366" s="69">
        <v>633750</v>
      </c>
      <c r="F1366" s="69">
        <v>633750</v>
      </c>
      <c r="G1366" s="69">
        <v>700000</v>
      </c>
    </row>
    <row r="1367" spans="1:7" x14ac:dyDescent="0.15">
      <c r="A1367" s="66">
        <v>4</v>
      </c>
      <c r="B1367" s="67" t="s">
        <v>4756</v>
      </c>
      <c r="C1367" s="68" t="s">
        <v>4510</v>
      </c>
      <c r="D1367" s="69">
        <v>152000</v>
      </c>
      <c r="E1367" s="69">
        <v>1000000</v>
      </c>
      <c r="F1367" s="69">
        <v>1000000</v>
      </c>
      <c r="G1367" s="69">
        <v>5800000</v>
      </c>
    </row>
    <row r="1368" spans="1:7" x14ac:dyDescent="0.15">
      <c r="A1368" s="66">
        <v>5</v>
      </c>
      <c r="B1368" s="67" t="s">
        <v>4710</v>
      </c>
      <c r="C1368" s="68" t="s">
        <v>4465</v>
      </c>
      <c r="D1368" s="69">
        <v>1100000</v>
      </c>
      <c r="E1368" s="69">
        <v>1000000</v>
      </c>
      <c r="F1368" s="69">
        <v>1000000</v>
      </c>
      <c r="G1368" s="69">
        <v>1100000</v>
      </c>
    </row>
    <row r="1369" spans="1:7" x14ac:dyDescent="0.15">
      <c r="A1369" s="66">
        <v>6</v>
      </c>
      <c r="B1369" s="67" t="s">
        <v>4721</v>
      </c>
      <c r="C1369" s="68" t="s">
        <v>4476</v>
      </c>
      <c r="D1369" s="69">
        <v>792000</v>
      </c>
      <c r="E1369" s="72">
        <v>0</v>
      </c>
      <c r="F1369" s="69">
        <v>6400000</v>
      </c>
      <c r="G1369" s="69">
        <v>6000000</v>
      </c>
    </row>
    <row r="1370" spans="1:7" x14ac:dyDescent="0.15">
      <c r="A1370" s="66">
        <v>7</v>
      </c>
      <c r="B1370" s="67" t="s">
        <v>4724</v>
      </c>
      <c r="C1370" s="68" t="s">
        <v>4479</v>
      </c>
      <c r="D1370" s="72">
        <v>0</v>
      </c>
      <c r="E1370" s="72">
        <v>0</v>
      </c>
      <c r="F1370" s="72">
        <v>0</v>
      </c>
      <c r="G1370" s="72">
        <v>0</v>
      </c>
    </row>
    <row r="1371" spans="1:7" x14ac:dyDescent="0.15">
      <c r="A1371" s="66">
        <v>8</v>
      </c>
      <c r="B1371" s="67" t="s">
        <v>4711</v>
      </c>
      <c r="C1371" s="68" t="s">
        <v>4466</v>
      </c>
      <c r="D1371" s="72">
        <v>0</v>
      </c>
      <c r="E1371" s="72">
        <v>0</v>
      </c>
      <c r="F1371" s="72">
        <v>0</v>
      </c>
      <c r="G1371" s="69">
        <v>140000000</v>
      </c>
    </row>
    <row r="1372" spans="1:7" x14ac:dyDescent="0.15">
      <c r="A1372" s="66">
        <v>9</v>
      </c>
      <c r="B1372" s="67" t="s">
        <v>4725</v>
      </c>
      <c r="C1372" s="68" t="s">
        <v>4480</v>
      </c>
      <c r="D1372" s="69">
        <v>784000</v>
      </c>
      <c r="E1372" s="72">
        <v>0</v>
      </c>
      <c r="F1372" s="69">
        <v>1000000</v>
      </c>
      <c r="G1372" s="69">
        <v>6733750</v>
      </c>
    </row>
    <row r="1373" spans="1:7" x14ac:dyDescent="0.15">
      <c r="A1373" s="66">
        <v>10</v>
      </c>
      <c r="B1373" s="67" t="s">
        <v>4768</v>
      </c>
      <c r="C1373" s="68" t="s">
        <v>4522</v>
      </c>
      <c r="D1373" s="72">
        <v>0</v>
      </c>
      <c r="E1373" s="72">
        <v>0</v>
      </c>
      <c r="F1373" s="72">
        <v>0</v>
      </c>
      <c r="G1373" s="72">
        <v>0</v>
      </c>
    </row>
    <row r="1374" spans="1:7" x14ac:dyDescent="0.15">
      <c r="A1374" s="66">
        <v>11</v>
      </c>
      <c r="B1374" s="67" t="s">
        <v>4712</v>
      </c>
      <c r="C1374" s="68" t="s">
        <v>4467</v>
      </c>
      <c r="D1374" s="72">
        <v>0</v>
      </c>
      <c r="E1374" s="72">
        <v>0</v>
      </c>
      <c r="F1374" s="72">
        <v>0</v>
      </c>
      <c r="G1374" s="69">
        <v>5000000</v>
      </c>
    </row>
    <row r="1375" spans="1:7" x14ac:dyDescent="0.15">
      <c r="A1375" s="66">
        <v>12</v>
      </c>
      <c r="B1375" s="67" t="s">
        <v>4844</v>
      </c>
      <c r="C1375" s="68" t="s">
        <v>4590</v>
      </c>
      <c r="D1375" s="72">
        <v>0</v>
      </c>
      <c r="E1375" s="72">
        <v>0</v>
      </c>
      <c r="F1375" s="72">
        <v>0</v>
      </c>
      <c r="G1375" s="69">
        <v>11000000</v>
      </c>
    </row>
    <row r="1376" spans="1:7" x14ac:dyDescent="0.15">
      <c r="A1376" s="66">
        <v>13</v>
      </c>
      <c r="B1376" s="67" t="s">
        <v>4747</v>
      </c>
      <c r="C1376" s="68" t="s">
        <v>4501</v>
      </c>
      <c r="D1376" s="72">
        <v>0</v>
      </c>
      <c r="E1376" s="72">
        <v>0</v>
      </c>
      <c r="F1376" s="72">
        <v>0</v>
      </c>
      <c r="G1376" s="69">
        <v>1000000</v>
      </c>
    </row>
    <row r="1377" spans="1:7" x14ac:dyDescent="0.15">
      <c r="A1377" s="66">
        <v>14</v>
      </c>
      <c r="B1377" s="67" t="s">
        <v>4744</v>
      </c>
      <c r="C1377" s="68" t="s">
        <v>4498</v>
      </c>
      <c r="D1377" s="72">
        <v>0</v>
      </c>
      <c r="E1377" s="72">
        <v>0</v>
      </c>
      <c r="F1377" s="72">
        <v>0</v>
      </c>
      <c r="G1377" s="69">
        <v>10000000</v>
      </c>
    </row>
    <row r="1378" spans="1:7" x14ac:dyDescent="0.15">
      <c r="A1378" s="66">
        <v>15</v>
      </c>
      <c r="B1378" s="67" t="s">
        <v>4728</v>
      </c>
      <c r="C1378" s="68" t="s">
        <v>4483</v>
      </c>
      <c r="D1378" s="72">
        <v>0</v>
      </c>
      <c r="E1378" s="72">
        <v>0</v>
      </c>
      <c r="F1378" s="72">
        <v>0</v>
      </c>
      <c r="G1378" s="69">
        <v>2000000</v>
      </c>
    </row>
    <row r="1379" spans="1:7" x14ac:dyDescent="0.15">
      <c r="A1379" s="66">
        <v>16</v>
      </c>
      <c r="B1379" s="67" t="s">
        <v>4714</v>
      </c>
      <c r="C1379" s="68" t="s">
        <v>4469</v>
      </c>
      <c r="D1379" s="69">
        <v>392000</v>
      </c>
      <c r="E1379" s="72">
        <v>0</v>
      </c>
      <c r="F1379" s="69">
        <v>500000</v>
      </c>
      <c r="G1379" s="69">
        <v>500000</v>
      </c>
    </row>
    <row r="1380" spans="1:7" x14ac:dyDescent="0.15">
      <c r="A1380" s="66">
        <v>17</v>
      </c>
      <c r="B1380" s="67" t="s">
        <v>4716</v>
      </c>
      <c r="C1380" s="68" t="s">
        <v>4471</v>
      </c>
      <c r="D1380" s="69">
        <v>330000</v>
      </c>
      <c r="E1380" s="72">
        <v>0</v>
      </c>
      <c r="F1380" s="69">
        <v>200000</v>
      </c>
      <c r="G1380" s="69">
        <v>200000</v>
      </c>
    </row>
    <row r="1381" spans="1:7" x14ac:dyDescent="0.15">
      <c r="A1381" s="66">
        <v>18</v>
      </c>
      <c r="B1381" s="67" t="s">
        <v>4788</v>
      </c>
      <c r="C1381" s="68" t="s">
        <v>4538</v>
      </c>
      <c r="D1381" s="72">
        <v>0</v>
      </c>
      <c r="E1381" s="72">
        <v>0</v>
      </c>
      <c r="F1381" s="72">
        <v>0</v>
      </c>
      <c r="G1381" s="69">
        <v>2000000</v>
      </c>
    </row>
    <row r="1382" spans="1:7" x14ac:dyDescent="0.15">
      <c r="A1382" s="66">
        <v>19</v>
      </c>
      <c r="B1382" s="67" t="s">
        <v>4806</v>
      </c>
      <c r="C1382" s="68" t="s">
        <v>4555</v>
      </c>
      <c r="D1382" s="72">
        <v>0</v>
      </c>
      <c r="E1382" s="72">
        <v>0</v>
      </c>
      <c r="F1382" s="72">
        <v>0</v>
      </c>
      <c r="G1382" s="69">
        <v>1000000</v>
      </c>
    </row>
    <row r="1383" spans="1:7" x14ac:dyDescent="0.15">
      <c r="A1383" s="66">
        <v>20</v>
      </c>
      <c r="B1383" s="67" t="s">
        <v>4789</v>
      </c>
      <c r="C1383" s="68" t="s">
        <v>4539</v>
      </c>
      <c r="D1383" s="72">
        <v>0</v>
      </c>
      <c r="E1383" s="72">
        <v>0</v>
      </c>
      <c r="F1383" s="72">
        <v>0</v>
      </c>
      <c r="G1383" s="72">
        <v>0</v>
      </c>
    </row>
    <row r="1384" spans="1:7" x14ac:dyDescent="0.15">
      <c r="A1384" s="66">
        <v>21</v>
      </c>
      <c r="B1384" s="67" t="s">
        <v>4734</v>
      </c>
      <c r="C1384" s="68" t="s">
        <v>4489</v>
      </c>
      <c r="D1384" s="72">
        <v>0</v>
      </c>
      <c r="E1384" s="72">
        <v>0</v>
      </c>
      <c r="F1384" s="72">
        <v>0</v>
      </c>
      <c r="G1384" s="69">
        <v>3000000</v>
      </c>
    </row>
    <row r="1385" spans="1:7" x14ac:dyDescent="0.15">
      <c r="A1385" s="66">
        <v>22</v>
      </c>
      <c r="B1385" s="67" t="s">
        <v>4880</v>
      </c>
      <c r="C1385" s="68" t="s">
        <v>4624</v>
      </c>
      <c r="D1385" s="72">
        <v>0</v>
      </c>
      <c r="E1385" s="72">
        <v>0</v>
      </c>
      <c r="F1385" s="72">
        <v>0</v>
      </c>
      <c r="G1385" s="69">
        <v>120000000</v>
      </c>
    </row>
    <row r="1386" spans="1:7" x14ac:dyDescent="0.15">
      <c r="A1386" s="66">
        <v>23</v>
      </c>
      <c r="B1386" s="67" t="s">
        <v>4740</v>
      </c>
      <c r="C1386" s="68" t="s">
        <v>147</v>
      </c>
      <c r="D1386" s="72">
        <v>0</v>
      </c>
      <c r="E1386" s="72">
        <v>0</v>
      </c>
      <c r="F1386" s="72">
        <v>0</v>
      </c>
      <c r="G1386" s="69">
        <v>40000000</v>
      </c>
    </row>
    <row r="1387" spans="1:7" x14ac:dyDescent="0.15">
      <c r="A1387" s="66">
        <v>24</v>
      </c>
      <c r="B1387" s="67" t="s">
        <v>4811</v>
      </c>
      <c r="C1387" s="68" t="s">
        <v>4560</v>
      </c>
      <c r="D1387" s="72">
        <v>0</v>
      </c>
      <c r="E1387" s="72">
        <v>0</v>
      </c>
      <c r="F1387" s="72">
        <v>0</v>
      </c>
      <c r="G1387" s="72">
        <v>0</v>
      </c>
    </row>
    <row r="1388" spans="1:7" x14ac:dyDescent="0.15">
      <c r="A1388" s="70" t="s">
        <v>54</v>
      </c>
      <c r="B1388" s="70"/>
      <c r="C1388" s="70"/>
      <c r="D1388" s="71">
        <v>6500000</v>
      </c>
      <c r="E1388" s="71">
        <v>7625000</v>
      </c>
      <c r="F1388" s="71">
        <v>18833750</v>
      </c>
      <c r="G1388" s="71">
        <v>368833750</v>
      </c>
    </row>
    <row r="1389" spans="1:7" ht="21" x14ac:dyDescent="0.15">
      <c r="A1389" s="63">
        <v>101</v>
      </c>
      <c r="B1389" s="64" t="s">
        <v>4881</v>
      </c>
      <c r="C1389" s="65" t="s">
        <v>4625</v>
      </c>
      <c r="D1389" s="65"/>
      <c r="E1389" s="65"/>
      <c r="F1389" s="65"/>
      <c r="G1389" s="65"/>
    </row>
    <row r="1390" spans="1:7" x14ac:dyDescent="0.15">
      <c r="A1390" s="66">
        <v>1</v>
      </c>
      <c r="B1390" s="67" t="s">
        <v>4703</v>
      </c>
      <c r="C1390" s="68" t="s">
        <v>4458</v>
      </c>
      <c r="D1390" s="69">
        <v>2499996</v>
      </c>
      <c r="E1390" s="69">
        <v>1500000</v>
      </c>
      <c r="F1390" s="69">
        <v>5000000</v>
      </c>
      <c r="G1390" s="69">
        <v>6000000</v>
      </c>
    </row>
    <row r="1391" spans="1:7" x14ac:dyDescent="0.15">
      <c r="A1391" s="66">
        <v>2</v>
      </c>
      <c r="B1391" s="67" t="s">
        <v>4718</v>
      </c>
      <c r="C1391" s="68" t="s">
        <v>4473</v>
      </c>
      <c r="D1391" s="69">
        <v>1200000</v>
      </c>
      <c r="E1391" s="69">
        <v>800000</v>
      </c>
      <c r="F1391" s="69">
        <v>2500000</v>
      </c>
      <c r="G1391" s="69">
        <v>2500000</v>
      </c>
    </row>
    <row r="1392" spans="1:7" x14ac:dyDescent="0.15">
      <c r="A1392" s="66">
        <v>3</v>
      </c>
      <c r="B1392" s="67" t="s">
        <v>4704</v>
      </c>
      <c r="C1392" s="68" t="s">
        <v>4459</v>
      </c>
      <c r="D1392" s="69">
        <v>1000000</v>
      </c>
      <c r="E1392" s="69">
        <v>700000</v>
      </c>
      <c r="F1392" s="69">
        <v>2000000</v>
      </c>
      <c r="G1392" s="69">
        <v>2000000</v>
      </c>
    </row>
    <row r="1393" spans="1:7" x14ac:dyDescent="0.15">
      <c r="A1393" s="66">
        <v>4</v>
      </c>
      <c r="B1393" s="67" t="s">
        <v>4706</v>
      </c>
      <c r="C1393" s="68" t="s">
        <v>4461</v>
      </c>
      <c r="D1393" s="69">
        <v>1200000</v>
      </c>
      <c r="E1393" s="69">
        <v>800000</v>
      </c>
      <c r="F1393" s="69">
        <v>2500000</v>
      </c>
      <c r="G1393" s="69">
        <v>4500000</v>
      </c>
    </row>
    <row r="1394" spans="1:7" x14ac:dyDescent="0.15">
      <c r="A1394" s="66">
        <v>5</v>
      </c>
      <c r="B1394" s="67" t="s">
        <v>4709</v>
      </c>
      <c r="C1394" s="68" t="s">
        <v>4464</v>
      </c>
      <c r="D1394" s="69">
        <v>1200000</v>
      </c>
      <c r="E1394" s="69">
        <v>300000</v>
      </c>
      <c r="F1394" s="69">
        <v>1500000</v>
      </c>
      <c r="G1394" s="69">
        <v>1500000</v>
      </c>
    </row>
    <row r="1395" spans="1:7" x14ac:dyDescent="0.15">
      <c r="A1395" s="66">
        <v>6</v>
      </c>
      <c r="B1395" s="67" t="s">
        <v>4776</v>
      </c>
      <c r="C1395" s="68" t="s">
        <v>4528</v>
      </c>
      <c r="D1395" s="72">
        <v>0</v>
      </c>
      <c r="E1395" s="72">
        <v>0</v>
      </c>
      <c r="F1395" s="72">
        <v>0</v>
      </c>
      <c r="G1395" s="69">
        <v>1000000</v>
      </c>
    </row>
    <row r="1396" spans="1:7" x14ac:dyDescent="0.15">
      <c r="A1396" s="66">
        <v>7</v>
      </c>
      <c r="B1396" s="67" t="s">
        <v>4710</v>
      </c>
      <c r="C1396" s="68" t="s">
        <v>4465</v>
      </c>
      <c r="D1396" s="69">
        <v>1700000</v>
      </c>
      <c r="E1396" s="69">
        <v>2233330</v>
      </c>
      <c r="F1396" s="69">
        <v>3000000</v>
      </c>
      <c r="G1396" s="69">
        <v>3000000</v>
      </c>
    </row>
    <row r="1397" spans="1:7" x14ac:dyDescent="0.15">
      <c r="A1397" s="66">
        <v>8</v>
      </c>
      <c r="B1397" s="67" t="s">
        <v>4721</v>
      </c>
      <c r="C1397" s="68" t="s">
        <v>4476</v>
      </c>
      <c r="D1397" s="69">
        <v>1500000</v>
      </c>
      <c r="E1397" s="69">
        <v>1400000</v>
      </c>
      <c r="F1397" s="69">
        <v>3000000</v>
      </c>
      <c r="G1397" s="69">
        <v>3000000</v>
      </c>
    </row>
    <row r="1398" spans="1:7" x14ac:dyDescent="0.15">
      <c r="A1398" s="66">
        <v>9</v>
      </c>
      <c r="B1398" s="67" t="s">
        <v>4725</v>
      </c>
      <c r="C1398" s="68" t="s">
        <v>4480</v>
      </c>
      <c r="D1398" s="69">
        <v>1700000</v>
      </c>
      <c r="E1398" s="69">
        <v>1400000</v>
      </c>
      <c r="F1398" s="69">
        <v>3400000</v>
      </c>
      <c r="G1398" s="69">
        <v>4400000</v>
      </c>
    </row>
    <row r="1399" spans="1:7" x14ac:dyDescent="0.15">
      <c r="A1399" s="66">
        <v>10</v>
      </c>
      <c r="B1399" s="67" t="s">
        <v>4712</v>
      </c>
      <c r="C1399" s="68" t="s">
        <v>4467</v>
      </c>
      <c r="D1399" s="72">
        <v>0</v>
      </c>
      <c r="E1399" s="72">
        <v>0</v>
      </c>
      <c r="F1399" s="72">
        <v>0</v>
      </c>
      <c r="G1399" s="69">
        <v>1000000</v>
      </c>
    </row>
    <row r="1400" spans="1:7" x14ac:dyDescent="0.15">
      <c r="A1400" s="66">
        <v>11</v>
      </c>
      <c r="B1400" s="67" t="s">
        <v>4726</v>
      </c>
      <c r="C1400" s="68" t="s">
        <v>4481</v>
      </c>
      <c r="D1400" s="72">
        <v>0</v>
      </c>
      <c r="E1400" s="72">
        <v>0</v>
      </c>
      <c r="F1400" s="72">
        <v>0</v>
      </c>
      <c r="G1400" s="69">
        <v>36000000</v>
      </c>
    </row>
    <row r="1401" spans="1:7" x14ac:dyDescent="0.15">
      <c r="A1401" s="66">
        <v>12</v>
      </c>
      <c r="B1401" s="67" t="s">
        <v>4844</v>
      </c>
      <c r="C1401" s="68" t="s">
        <v>4590</v>
      </c>
      <c r="D1401" s="72">
        <v>0</v>
      </c>
      <c r="E1401" s="72">
        <v>0</v>
      </c>
      <c r="F1401" s="72">
        <v>0</v>
      </c>
      <c r="G1401" s="69">
        <v>1000000</v>
      </c>
    </row>
    <row r="1402" spans="1:7" x14ac:dyDescent="0.15">
      <c r="A1402" s="66">
        <v>13</v>
      </c>
      <c r="B1402" s="67" t="s">
        <v>4747</v>
      </c>
      <c r="C1402" s="68" t="s">
        <v>4501</v>
      </c>
      <c r="D1402" s="72">
        <v>0</v>
      </c>
      <c r="E1402" s="72">
        <v>0</v>
      </c>
      <c r="F1402" s="72">
        <v>0</v>
      </c>
      <c r="G1402" s="69">
        <v>1000000</v>
      </c>
    </row>
    <row r="1403" spans="1:7" x14ac:dyDescent="0.15">
      <c r="A1403" s="66">
        <v>14</v>
      </c>
      <c r="B1403" s="67" t="s">
        <v>4744</v>
      </c>
      <c r="C1403" s="68" t="s">
        <v>4498</v>
      </c>
      <c r="D1403" s="69">
        <v>500000</v>
      </c>
      <c r="E1403" s="69">
        <v>600000</v>
      </c>
      <c r="F1403" s="69">
        <v>1000000</v>
      </c>
      <c r="G1403" s="69">
        <v>1000000</v>
      </c>
    </row>
    <row r="1404" spans="1:7" x14ac:dyDescent="0.15">
      <c r="A1404" s="66">
        <v>15</v>
      </c>
      <c r="B1404" s="67" t="s">
        <v>4714</v>
      </c>
      <c r="C1404" s="68" t="s">
        <v>4469</v>
      </c>
      <c r="D1404" s="69">
        <v>500000</v>
      </c>
      <c r="E1404" s="69">
        <v>1100000</v>
      </c>
      <c r="F1404" s="69">
        <v>1000000</v>
      </c>
      <c r="G1404" s="69">
        <v>1000000</v>
      </c>
    </row>
    <row r="1405" spans="1:7" x14ac:dyDescent="0.15">
      <c r="A1405" s="66">
        <v>16</v>
      </c>
      <c r="B1405" s="67" t="s">
        <v>4731</v>
      </c>
      <c r="C1405" s="68" t="s">
        <v>4486</v>
      </c>
      <c r="D1405" s="72">
        <v>0</v>
      </c>
      <c r="E1405" s="72">
        <v>0</v>
      </c>
      <c r="F1405" s="72">
        <v>0</v>
      </c>
      <c r="G1405" s="69">
        <v>1000000</v>
      </c>
    </row>
    <row r="1406" spans="1:7" x14ac:dyDescent="0.15">
      <c r="A1406" s="66">
        <v>17</v>
      </c>
      <c r="B1406" s="67" t="s">
        <v>4716</v>
      </c>
      <c r="C1406" s="68" t="s">
        <v>4471</v>
      </c>
      <c r="D1406" s="69">
        <v>3000000</v>
      </c>
      <c r="E1406" s="69">
        <v>2500000</v>
      </c>
      <c r="F1406" s="69">
        <v>5500000</v>
      </c>
      <c r="G1406" s="69">
        <v>5500000</v>
      </c>
    </row>
    <row r="1407" spans="1:7" x14ac:dyDescent="0.15">
      <c r="A1407" s="66">
        <v>18</v>
      </c>
      <c r="B1407" s="67" t="s">
        <v>4788</v>
      </c>
      <c r="C1407" s="68" t="s">
        <v>4538</v>
      </c>
      <c r="D1407" s="72">
        <v>0</v>
      </c>
      <c r="E1407" s="72">
        <v>0</v>
      </c>
      <c r="F1407" s="72">
        <v>0</v>
      </c>
      <c r="G1407" s="69">
        <v>1000000</v>
      </c>
    </row>
    <row r="1408" spans="1:7" x14ac:dyDescent="0.15">
      <c r="A1408" s="66">
        <v>19</v>
      </c>
      <c r="B1408" s="67" t="s">
        <v>4807</v>
      </c>
      <c r="C1408" s="68" t="s">
        <v>4556</v>
      </c>
      <c r="D1408" s="72">
        <v>0</v>
      </c>
      <c r="E1408" s="72">
        <v>0</v>
      </c>
      <c r="F1408" s="72">
        <v>0</v>
      </c>
      <c r="G1408" s="69">
        <v>3000000</v>
      </c>
    </row>
    <row r="1409" spans="1:7" x14ac:dyDescent="0.15">
      <c r="A1409" s="66">
        <v>20</v>
      </c>
      <c r="B1409" s="67" t="s">
        <v>4882</v>
      </c>
      <c r="C1409" s="68" t="s">
        <v>4626</v>
      </c>
      <c r="D1409" s="72">
        <v>0</v>
      </c>
      <c r="E1409" s="72">
        <v>0</v>
      </c>
      <c r="F1409" s="72">
        <v>0</v>
      </c>
      <c r="G1409" s="69">
        <v>2000000</v>
      </c>
    </row>
    <row r="1410" spans="1:7" x14ac:dyDescent="0.15">
      <c r="A1410" s="66">
        <v>21</v>
      </c>
      <c r="B1410" s="67" t="s">
        <v>4740</v>
      </c>
      <c r="C1410" s="68" t="s">
        <v>147</v>
      </c>
      <c r="D1410" s="72">
        <v>0</v>
      </c>
      <c r="E1410" s="72">
        <v>0</v>
      </c>
      <c r="F1410" s="72">
        <v>0</v>
      </c>
      <c r="G1410" s="69">
        <v>1000000</v>
      </c>
    </row>
    <row r="1411" spans="1:7" x14ac:dyDescent="0.15">
      <c r="A1411" s="70" t="s">
        <v>54</v>
      </c>
      <c r="B1411" s="70"/>
      <c r="C1411" s="70"/>
      <c r="D1411" s="71">
        <v>15999996</v>
      </c>
      <c r="E1411" s="71">
        <v>13333330</v>
      </c>
      <c r="F1411" s="71">
        <v>30400000</v>
      </c>
      <c r="G1411" s="71">
        <v>82400000</v>
      </c>
    </row>
    <row r="1412" spans="1:7" ht="21" x14ac:dyDescent="0.15">
      <c r="A1412" s="63">
        <v>102</v>
      </c>
      <c r="B1412" s="64" t="s">
        <v>4883</v>
      </c>
      <c r="C1412" s="65" t="s">
        <v>4627</v>
      </c>
      <c r="D1412" s="65"/>
      <c r="E1412" s="65"/>
      <c r="F1412" s="65"/>
      <c r="G1412" s="65"/>
    </row>
    <row r="1413" spans="1:7" x14ac:dyDescent="0.15">
      <c r="A1413" s="66">
        <v>1</v>
      </c>
      <c r="B1413" s="67" t="s">
        <v>4703</v>
      </c>
      <c r="C1413" s="68" t="s">
        <v>4458</v>
      </c>
      <c r="D1413" s="69">
        <v>2095598</v>
      </c>
      <c r="E1413" s="69">
        <v>2000000</v>
      </c>
      <c r="F1413" s="69">
        <v>4000000</v>
      </c>
      <c r="G1413" s="69">
        <v>4000000</v>
      </c>
    </row>
    <row r="1414" spans="1:7" x14ac:dyDescent="0.15">
      <c r="A1414" s="66">
        <v>2</v>
      </c>
      <c r="B1414" s="67" t="s">
        <v>4718</v>
      </c>
      <c r="C1414" s="68" t="s">
        <v>4473</v>
      </c>
      <c r="D1414" s="69">
        <v>750000</v>
      </c>
      <c r="E1414" s="69">
        <v>700000</v>
      </c>
      <c r="F1414" s="69">
        <v>1500000</v>
      </c>
      <c r="G1414" s="69">
        <v>1500000</v>
      </c>
    </row>
    <row r="1415" spans="1:7" x14ac:dyDescent="0.15">
      <c r="A1415" s="66">
        <v>3</v>
      </c>
      <c r="B1415" s="67" t="s">
        <v>4704</v>
      </c>
      <c r="C1415" s="68" t="s">
        <v>4459</v>
      </c>
      <c r="D1415" s="69">
        <v>750000</v>
      </c>
      <c r="E1415" s="69">
        <v>500000</v>
      </c>
      <c r="F1415" s="69">
        <v>1500000</v>
      </c>
      <c r="G1415" s="69">
        <v>1500000</v>
      </c>
    </row>
    <row r="1416" spans="1:7" x14ac:dyDescent="0.15">
      <c r="A1416" s="66">
        <v>4</v>
      </c>
      <c r="B1416" s="67" t="s">
        <v>4706</v>
      </c>
      <c r="C1416" s="68" t="s">
        <v>4461</v>
      </c>
      <c r="D1416" s="69">
        <v>1000000</v>
      </c>
      <c r="E1416" s="69">
        <v>815933</v>
      </c>
      <c r="F1416" s="69">
        <v>2000000</v>
      </c>
      <c r="G1416" s="69">
        <v>2000000</v>
      </c>
    </row>
    <row r="1417" spans="1:7" x14ac:dyDescent="0.15">
      <c r="A1417" s="66">
        <v>5</v>
      </c>
      <c r="B1417" s="67" t="s">
        <v>4709</v>
      </c>
      <c r="C1417" s="68" t="s">
        <v>4464</v>
      </c>
      <c r="D1417" s="69">
        <v>500000</v>
      </c>
      <c r="E1417" s="69">
        <v>200000</v>
      </c>
      <c r="F1417" s="69">
        <v>750000</v>
      </c>
      <c r="G1417" s="69">
        <v>750000</v>
      </c>
    </row>
    <row r="1418" spans="1:7" x14ac:dyDescent="0.15">
      <c r="A1418" s="66">
        <v>6</v>
      </c>
      <c r="B1418" s="67" t="s">
        <v>4710</v>
      </c>
      <c r="C1418" s="68" t="s">
        <v>4465</v>
      </c>
      <c r="D1418" s="69">
        <v>1500000</v>
      </c>
      <c r="E1418" s="69">
        <v>1500000</v>
      </c>
      <c r="F1418" s="69">
        <v>3000000</v>
      </c>
      <c r="G1418" s="69">
        <v>3000000</v>
      </c>
    </row>
    <row r="1419" spans="1:7" x14ac:dyDescent="0.15">
      <c r="A1419" s="66">
        <v>7</v>
      </c>
      <c r="B1419" s="67" t="s">
        <v>4721</v>
      </c>
      <c r="C1419" s="68" t="s">
        <v>4476</v>
      </c>
      <c r="D1419" s="69">
        <v>1000000</v>
      </c>
      <c r="E1419" s="69">
        <v>1003732</v>
      </c>
      <c r="F1419" s="69">
        <v>2000000</v>
      </c>
      <c r="G1419" s="69">
        <v>2000000</v>
      </c>
    </row>
    <row r="1420" spans="1:7" x14ac:dyDescent="0.15">
      <c r="A1420" s="66">
        <v>8</v>
      </c>
      <c r="B1420" s="67" t="s">
        <v>4725</v>
      </c>
      <c r="C1420" s="68" t="s">
        <v>4480</v>
      </c>
      <c r="D1420" s="69">
        <v>2000000</v>
      </c>
      <c r="E1420" s="69">
        <v>1800000</v>
      </c>
      <c r="F1420" s="69">
        <v>4000000</v>
      </c>
      <c r="G1420" s="69">
        <v>4000000</v>
      </c>
    </row>
    <row r="1421" spans="1:7" x14ac:dyDescent="0.15">
      <c r="A1421" s="66">
        <v>9</v>
      </c>
      <c r="B1421" s="67" t="s">
        <v>4714</v>
      </c>
      <c r="C1421" s="68" t="s">
        <v>4469</v>
      </c>
      <c r="D1421" s="69">
        <v>500000</v>
      </c>
      <c r="E1421" s="69">
        <v>500000</v>
      </c>
      <c r="F1421" s="69">
        <v>1000000</v>
      </c>
      <c r="G1421" s="69">
        <v>1000000</v>
      </c>
    </row>
    <row r="1422" spans="1:7" x14ac:dyDescent="0.15">
      <c r="A1422" s="66">
        <v>10</v>
      </c>
      <c r="B1422" s="67" t="s">
        <v>4716</v>
      </c>
      <c r="C1422" s="68" t="s">
        <v>4471</v>
      </c>
      <c r="D1422" s="69">
        <v>2000000</v>
      </c>
      <c r="E1422" s="69">
        <v>1060000</v>
      </c>
      <c r="F1422" s="69">
        <v>4000000</v>
      </c>
      <c r="G1422" s="69">
        <v>4000000</v>
      </c>
    </row>
    <row r="1423" spans="1:7" x14ac:dyDescent="0.15">
      <c r="A1423" s="70" t="s">
        <v>54</v>
      </c>
      <c r="B1423" s="70"/>
      <c r="C1423" s="70"/>
      <c r="D1423" s="71">
        <v>12095598</v>
      </c>
      <c r="E1423" s="71">
        <v>10079665</v>
      </c>
      <c r="F1423" s="71">
        <v>23750000</v>
      </c>
      <c r="G1423" s="71">
        <v>23750000</v>
      </c>
    </row>
    <row r="1424" spans="1:7" x14ac:dyDescent="0.15">
      <c r="A1424" s="63">
        <v>103</v>
      </c>
      <c r="B1424" s="64" t="s">
        <v>4884</v>
      </c>
      <c r="C1424" s="65" t="s">
        <v>4628</v>
      </c>
      <c r="D1424" s="65"/>
      <c r="E1424" s="65"/>
      <c r="F1424" s="65"/>
      <c r="G1424" s="65"/>
    </row>
    <row r="1425" spans="1:7" x14ac:dyDescent="0.15">
      <c r="A1425" s="66">
        <v>1</v>
      </c>
      <c r="B1425" s="67" t="s">
        <v>4703</v>
      </c>
      <c r="C1425" s="68" t="s">
        <v>4458</v>
      </c>
      <c r="D1425" s="69">
        <v>5000000</v>
      </c>
      <c r="E1425" s="69">
        <v>2800000</v>
      </c>
      <c r="F1425" s="69">
        <v>5000000</v>
      </c>
      <c r="G1425" s="69">
        <v>5000000</v>
      </c>
    </row>
    <row r="1426" spans="1:7" x14ac:dyDescent="0.15">
      <c r="A1426" s="66">
        <v>2</v>
      </c>
      <c r="B1426" s="67" t="s">
        <v>4718</v>
      </c>
      <c r="C1426" s="68" t="s">
        <v>4473</v>
      </c>
      <c r="D1426" s="69">
        <v>1500000</v>
      </c>
      <c r="E1426" s="69">
        <v>1500000</v>
      </c>
      <c r="F1426" s="69">
        <v>2000000</v>
      </c>
      <c r="G1426" s="69">
        <v>2000000</v>
      </c>
    </row>
    <row r="1427" spans="1:7" x14ac:dyDescent="0.15">
      <c r="A1427" s="66">
        <v>3</v>
      </c>
      <c r="B1427" s="67" t="s">
        <v>4704</v>
      </c>
      <c r="C1427" s="68" t="s">
        <v>4459</v>
      </c>
      <c r="D1427" s="69">
        <v>1500000</v>
      </c>
      <c r="E1427" s="69">
        <v>1500000</v>
      </c>
      <c r="F1427" s="69">
        <v>2000000</v>
      </c>
      <c r="G1427" s="69">
        <v>2000000</v>
      </c>
    </row>
    <row r="1428" spans="1:7" x14ac:dyDescent="0.15">
      <c r="A1428" s="66">
        <v>4</v>
      </c>
      <c r="B1428" s="67" t="s">
        <v>4706</v>
      </c>
      <c r="C1428" s="68" t="s">
        <v>4461</v>
      </c>
      <c r="D1428" s="69">
        <v>1000000</v>
      </c>
      <c r="E1428" s="69">
        <v>1500000</v>
      </c>
      <c r="F1428" s="69">
        <v>2000000</v>
      </c>
      <c r="G1428" s="69">
        <v>2000000</v>
      </c>
    </row>
    <row r="1429" spans="1:7" x14ac:dyDescent="0.15">
      <c r="A1429" s="66">
        <v>5</v>
      </c>
      <c r="B1429" s="67" t="s">
        <v>4709</v>
      </c>
      <c r="C1429" s="68" t="s">
        <v>4464</v>
      </c>
      <c r="D1429" s="69">
        <v>250000</v>
      </c>
      <c r="E1429" s="69">
        <v>300000</v>
      </c>
      <c r="F1429" s="69">
        <v>1000000</v>
      </c>
      <c r="G1429" s="69">
        <v>1000000</v>
      </c>
    </row>
    <row r="1430" spans="1:7" x14ac:dyDescent="0.15">
      <c r="A1430" s="66">
        <v>6</v>
      </c>
      <c r="B1430" s="67" t="s">
        <v>4710</v>
      </c>
      <c r="C1430" s="68" t="s">
        <v>4465</v>
      </c>
      <c r="D1430" s="69">
        <v>2000000</v>
      </c>
      <c r="E1430" s="69">
        <v>2000000</v>
      </c>
      <c r="F1430" s="69">
        <v>2500000</v>
      </c>
      <c r="G1430" s="69">
        <v>2500000</v>
      </c>
    </row>
    <row r="1431" spans="1:7" x14ac:dyDescent="0.15">
      <c r="A1431" s="66">
        <v>7</v>
      </c>
      <c r="B1431" s="67" t="s">
        <v>4721</v>
      </c>
      <c r="C1431" s="68" t="s">
        <v>4476</v>
      </c>
      <c r="D1431" s="69">
        <v>1700000</v>
      </c>
      <c r="E1431" s="69">
        <v>1325000</v>
      </c>
      <c r="F1431" s="69">
        <v>2000000</v>
      </c>
      <c r="G1431" s="69">
        <v>2000000</v>
      </c>
    </row>
    <row r="1432" spans="1:7" x14ac:dyDescent="0.15">
      <c r="A1432" s="66">
        <v>8</v>
      </c>
      <c r="B1432" s="67" t="s">
        <v>4725</v>
      </c>
      <c r="C1432" s="68" t="s">
        <v>4480</v>
      </c>
      <c r="D1432" s="69">
        <v>2500000</v>
      </c>
      <c r="E1432" s="69">
        <v>2500000</v>
      </c>
      <c r="F1432" s="69">
        <v>3000000</v>
      </c>
      <c r="G1432" s="69">
        <v>3000000</v>
      </c>
    </row>
    <row r="1433" spans="1:7" x14ac:dyDescent="0.15">
      <c r="A1433" s="66">
        <v>9</v>
      </c>
      <c r="B1433" s="67" t="s">
        <v>4714</v>
      </c>
      <c r="C1433" s="68" t="s">
        <v>4469</v>
      </c>
      <c r="D1433" s="69">
        <v>500000</v>
      </c>
      <c r="E1433" s="69">
        <v>700000</v>
      </c>
      <c r="F1433" s="69">
        <v>1000000</v>
      </c>
      <c r="G1433" s="69">
        <v>1000000</v>
      </c>
    </row>
    <row r="1434" spans="1:7" x14ac:dyDescent="0.15">
      <c r="A1434" s="66">
        <v>10</v>
      </c>
      <c r="B1434" s="67" t="s">
        <v>4716</v>
      </c>
      <c r="C1434" s="68" t="s">
        <v>4471</v>
      </c>
      <c r="D1434" s="69">
        <v>2800000</v>
      </c>
      <c r="E1434" s="69">
        <v>1500000</v>
      </c>
      <c r="F1434" s="69">
        <v>2300000</v>
      </c>
      <c r="G1434" s="69">
        <v>2300000</v>
      </c>
    </row>
    <row r="1435" spans="1:7" x14ac:dyDescent="0.15">
      <c r="A1435" s="70" t="s">
        <v>54</v>
      </c>
      <c r="B1435" s="70"/>
      <c r="C1435" s="70"/>
      <c r="D1435" s="71">
        <v>18750000</v>
      </c>
      <c r="E1435" s="71">
        <v>15625000</v>
      </c>
      <c r="F1435" s="71">
        <v>22800000</v>
      </c>
      <c r="G1435" s="71">
        <v>22800000</v>
      </c>
    </row>
    <row r="1436" spans="1:7" x14ac:dyDescent="0.15">
      <c r="A1436" s="63">
        <v>104</v>
      </c>
      <c r="B1436" s="64" t="s">
        <v>4885</v>
      </c>
      <c r="C1436" s="65" t="s">
        <v>4629</v>
      </c>
      <c r="D1436" s="65"/>
      <c r="E1436" s="65"/>
      <c r="F1436" s="65"/>
      <c r="G1436" s="65"/>
    </row>
    <row r="1437" spans="1:7" x14ac:dyDescent="0.15">
      <c r="A1437" s="66">
        <v>1</v>
      </c>
      <c r="B1437" s="67" t="s">
        <v>4703</v>
      </c>
      <c r="C1437" s="68" t="s">
        <v>4458</v>
      </c>
      <c r="D1437" s="69">
        <v>500000</v>
      </c>
      <c r="E1437" s="69">
        <v>166972</v>
      </c>
      <c r="F1437" s="69">
        <v>532916</v>
      </c>
      <c r="G1437" s="69">
        <v>1000916</v>
      </c>
    </row>
    <row r="1438" spans="1:7" x14ac:dyDescent="0.15">
      <c r="A1438" s="66">
        <v>2</v>
      </c>
      <c r="B1438" s="67" t="s">
        <v>4718</v>
      </c>
      <c r="C1438" s="68" t="s">
        <v>4473</v>
      </c>
      <c r="D1438" s="69">
        <v>250000</v>
      </c>
      <c r="E1438" s="69">
        <v>283638.67</v>
      </c>
      <c r="F1438" s="69">
        <v>850916</v>
      </c>
      <c r="G1438" s="69">
        <v>850916</v>
      </c>
    </row>
    <row r="1439" spans="1:7" x14ac:dyDescent="0.15">
      <c r="A1439" s="66">
        <v>3</v>
      </c>
      <c r="B1439" s="67" t="s">
        <v>4704</v>
      </c>
      <c r="C1439" s="68" t="s">
        <v>4459</v>
      </c>
      <c r="D1439" s="72">
        <v>0</v>
      </c>
      <c r="E1439" s="72">
        <v>0</v>
      </c>
      <c r="F1439" s="72">
        <v>0</v>
      </c>
      <c r="G1439" s="69">
        <v>532000</v>
      </c>
    </row>
    <row r="1440" spans="1:7" x14ac:dyDescent="0.15">
      <c r="A1440" s="66">
        <v>4</v>
      </c>
      <c r="B1440" s="67" t="s">
        <v>4706</v>
      </c>
      <c r="C1440" s="68" t="s">
        <v>4461</v>
      </c>
      <c r="D1440" s="69">
        <v>500000</v>
      </c>
      <c r="E1440" s="69">
        <v>333333.33</v>
      </c>
      <c r="F1440" s="69">
        <v>1000000</v>
      </c>
      <c r="G1440" s="69">
        <v>1000000</v>
      </c>
    </row>
    <row r="1441" spans="1:7" x14ac:dyDescent="0.15">
      <c r="A1441" s="66">
        <v>5</v>
      </c>
      <c r="B1441" s="67" t="s">
        <v>4708</v>
      </c>
      <c r="C1441" s="68" t="s">
        <v>4463</v>
      </c>
      <c r="D1441" s="72">
        <v>0</v>
      </c>
      <c r="E1441" s="69">
        <v>500000</v>
      </c>
      <c r="F1441" s="72">
        <v>0</v>
      </c>
      <c r="G1441" s="69">
        <v>1000000</v>
      </c>
    </row>
    <row r="1442" spans="1:7" x14ac:dyDescent="0.15">
      <c r="A1442" s="66">
        <v>6</v>
      </c>
      <c r="B1442" s="67" t="s">
        <v>4709</v>
      </c>
      <c r="C1442" s="68" t="s">
        <v>4464</v>
      </c>
      <c r="D1442" s="69">
        <v>150000</v>
      </c>
      <c r="E1442" s="69">
        <v>183333.33</v>
      </c>
      <c r="F1442" s="69">
        <v>550000</v>
      </c>
      <c r="G1442" s="69">
        <v>550000</v>
      </c>
    </row>
    <row r="1443" spans="1:7" x14ac:dyDescent="0.15">
      <c r="A1443" s="66">
        <v>7</v>
      </c>
      <c r="B1443" s="67" t="s">
        <v>4710</v>
      </c>
      <c r="C1443" s="68" t="s">
        <v>4465</v>
      </c>
      <c r="D1443" s="69">
        <v>150000</v>
      </c>
      <c r="E1443" s="69">
        <v>100000</v>
      </c>
      <c r="F1443" s="69">
        <v>300000</v>
      </c>
      <c r="G1443" s="69">
        <v>300000</v>
      </c>
    </row>
    <row r="1444" spans="1:7" x14ac:dyDescent="0.15">
      <c r="A1444" s="66">
        <v>8</v>
      </c>
      <c r="B1444" s="67" t="s">
        <v>4721</v>
      </c>
      <c r="C1444" s="68" t="s">
        <v>4476</v>
      </c>
      <c r="D1444" s="72">
        <v>0</v>
      </c>
      <c r="E1444" s="69">
        <v>116666.67</v>
      </c>
      <c r="F1444" s="69">
        <v>350000</v>
      </c>
      <c r="G1444" s="69">
        <v>350000</v>
      </c>
    </row>
    <row r="1445" spans="1:7" x14ac:dyDescent="0.15">
      <c r="A1445" s="66">
        <v>9</v>
      </c>
      <c r="B1445" s="67" t="s">
        <v>4711</v>
      </c>
      <c r="C1445" s="68" t="s">
        <v>4466</v>
      </c>
      <c r="D1445" s="72">
        <v>0</v>
      </c>
      <c r="E1445" s="69">
        <v>10666.67</v>
      </c>
      <c r="F1445" s="72">
        <v>0</v>
      </c>
      <c r="G1445" s="69">
        <v>1000000</v>
      </c>
    </row>
    <row r="1446" spans="1:7" x14ac:dyDescent="0.15">
      <c r="A1446" s="66">
        <v>10</v>
      </c>
      <c r="B1446" s="67" t="s">
        <v>4725</v>
      </c>
      <c r="C1446" s="68" t="s">
        <v>4480</v>
      </c>
      <c r="D1446" s="72">
        <v>0</v>
      </c>
      <c r="E1446" s="69">
        <v>500000</v>
      </c>
      <c r="F1446" s="69">
        <v>1500000</v>
      </c>
      <c r="G1446" s="69">
        <v>1500000</v>
      </c>
    </row>
    <row r="1447" spans="1:7" x14ac:dyDescent="0.15">
      <c r="A1447" s="66">
        <v>11</v>
      </c>
      <c r="B1447" s="67" t="s">
        <v>4728</v>
      </c>
      <c r="C1447" s="68" t="s">
        <v>4483</v>
      </c>
      <c r="D1447" s="72">
        <v>0</v>
      </c>
      <c r="E1447" s="69">
        <v>500000</v>
      </c>
      <c r="F1447" s="72">
        <v>0</v>
      </c>
      <c r="G1447" s="69">
        <v>1000000</v>
      </c>
    </row>
    <row r="1448" spans="1:7" x14ac:dyDescent="0.15">
      <c r="A1448" s="66">
        <v>12</v>
      </c>
      <c r="B1448" s="67" t="s">
        <v>4714</v>
      </c>
      <c r="C1448" s="68" t="s">
        <v>4469</v>
      </c>
      <c r="D1448" s="69">
        <v>200000</v>
      </c>
      <c r="E1448" s="69">
        <v>72056</v>
      </c>
      <c r="F1448" s="69">
        <v>216168</v>
      </c>
      <c r="G1448" s="69">
        <v>216168</v>
      </c>
    </row>
    <row r="1449" spans="1:7" x14ac:dyDescent="0.15">
      <c r="A1449" s="66">
        <v>13</v>
      </c>
      <c r="B1449" s="67" t="s">
        <v>4716</v>
      </c>
      <c r="C1449" s="68" t="s">
        <v>4471</v>
      </c>
      <c r="D1449" s="69">
        <v>250000</v>
      </c>
      <c r="E1449" s="69">
        <v>233333.33</v>
      </c>
      <c r="F1449" s="69">
        <v>700000</v>
      </c>
      <c r="G1449" s="69">
        <v>700000</v>
      </c>
    </row>
    <row r="1450" spans="1:7" x14ac:dyDescent="0.15">
      <c r="A1450" s="66">
        <v>14</v>
      </c>
      <c r="B1450" s="67" t="s">
        <v>4745</v>
      </c>
      <c r="C1450" s="68" t="s">
        <v>4499</v>
      </c>
      <c r="D1450" s="72">
        <v>0</v>
      </c>
      <c r="E1450" s="72">
        <v>0</v>
      </c>
      <c r="F1450" s="72">
        <v>0</v>
      </c>
      <c r="G1450" s="72">
        <v>0</v>
      </c>
    </row>
    <row r="1451" spans="1:7" x14ac:dyDescent="0.15">
      <c r="A1451" s="70" t="s">
        <v>54</v>
      </c>
      <c r="B1451" s="70"/>
      <c r="C1451" s="70"/>
      <c r="D1451" s="71">
        <v>2000000</v>
      </c>
      <c r="E1451" s="71">
        <v>3000000</v>
      </c>
      <c r="F1451" s="71">
        <v>6000000</v>
      </c>
      <c r="G1451" s="71">
        <v>10000000</v>
      </c>
    </row>
    <row r="1452" spans="1:7" x14ac:dyDescent="0.15">
      <c r="A1452" s="63">
        <v>107</v>
      </c>
      <c r="B1452" s="64" t="s">
        <v>4888</v>
      </c>
      <c r="C1452" s="65" t="s">
        <v>4630</v>
      </c>
      <c r="D1452" s="65"/>
      <c r="E1452" s="65"/>
      <c r="F1452" s="65"/>
      <c r="G1452" s="65"/>
    </row>
    <row r="1453" spans="1:7" x14ac:dyDescent="0.15">
      <c r="A1453" s="66">
        <v>1</v>
      </c>
      <c r="B1453" s="67" t="s">
        <v>4703</v>
      </c>
      <c r="C1453" s="68" t="s">
        <v>4458</v>
      </c>
      <c r="D1453" s="69">
        <v>1684000</v>
      </c>
      <c r="E1453" s="69">
        <v>1171000</v>
      </c>
      <c r="F1453" s="69">
        <v>3437500</v>
      </c>
      <c r="G1453" s="69">
        <v>3500000</v>
      </c>
    </row>
    <row r="1454" spans="1:7" x14ac:dyDescent="0.15">
      <c r="A1454" s="66">
        <v>2</v>
      </c>
      <c r="B1454" s="67" t="s">
        <v>4718</v>
      </c>
      <c r="C1454" s="68" t="s">
        <v>4473</v>
      </c>
      <c r="D1454" s="69">
        <v>543000</v>
      </c>
      <c r="E1454" s="69">
        <v>356000</v>
      </c>
      <c r="F1454" s="69">
        <v>1000000</v>
      </c>
      <c r="G1454" s="69">
        <v>1000000</v>
      </c>
    </row>
    <row r="1455" spans="1:7" x14ac:dyDescent="0.15">
      <c r="A1455" s="66">
        <v>3</v>
      </c>
      <c r="B1455" s="67" t="s">
        <v>4704</v>
      </c>
      <c r="C1455" s="68" t="s">
        <v>4459</v>
      </c>
      <c r="D1455" s="69">
        <v>412000</v>
      </c>
      <c r="E1455" s="69">
        <v>220000</v>
      </c>
      <c r="F1455" s="69">
        <v>1000000</v>
      </c>
      <c r="G1455" s="69">
        <v>1000000</v>
      </c>
    </row>
    <row r="1456" spans="1:7" x14ac:dyDescent="0.15">
      <c r="A1456" s="66">
        <v>4</v>
      </c>
      <c r="B1456" s="67" t="s">
        <v>4706</v>
      </c>
      <c r="C1456" s="68" t="s">
        <v>4461</v>
      </c>
      <c r="D1456" s="69">
        <v>758500</v>
      </c>
      <c r="E1456" s="69">
        <v>409500</v>
      </c>
      <c r="F1456" s="69">
        <v>1500000</v>
      </c>
      <c r="G1456" s="69">
        <v>2000000</v>
      </c>
    </row>
    <row r="1457" spans="1:7" x14ac:dyDescent="0.15">
      <c r="A1457" s="66">
        <v>5</v>
      </c>
      <c r="B1457" s="67" t="s">
        <v>4709</v>
      </c>
      <c r="C1457" s="68" t="s">
        <v>4464</v>
      </c>
      <c r="D1457" s="69">
        <v>1116500</v>
      </c>
      <c r="E1457" s="69">
        <v>724000</v>
      </c>
      <c r="F1457" s="69">
        <v>2000000</v>
      </c>
      <c r="G1457" s="69">
        <v>3000000</v>
      </c>
    </row>
    <row r="1458" spans="1:7" x14ac:dyDescent="0.15">
      <c r="A1458" s="66">
        <v>6</v>
      </c>
      <c r="B1458" s="67" t="s">
        <v>4710</v>
      </c>
      <c r="C1458" s="68" t="s">
        <v>4465</v>
      </c>
      <c r="D1458" s="69">
        <v>1213000</v>
      </c>
      <c r="E1458" s="69">
        <v>1014000</v>
      </c>
      <c r="F1458" s="69">
        <v>2000000</v>
      </c>
      <c r="G1458" s="69">
        <v>2000000</v>
      </c>
    </row>
    <row r="1459" spans="1:7" x14ac:dyDescent="0.15">
      <c r="A1459" s="66">
        <v>7</v>
      </c>
      <c r="B1459" s="67" t="s">
        <v>4721</v>
      </c>
      <c r="C1459" s="68" t="s">
        <v>4476</v>
      </c>
      <c r="D1459" s="69">
        <v>678000</v>
      </c>
      <c r="E1459" s="69">
        <v>668500</v>
      </c>
      <c r="F1459" s="69">
        <v>1000000</v>
      </c>
      <c r="G1459" s="69">
        <v>1000000</v>
      </c>
    </row>
    <row r="1460" spans="1:7" x14ac:dyDescent="0.15">
      <c r="A1460" s="66">
        <v>8</v>
      </c>
      <c r="B1460" s="67" t="s">
        <v>4725</v>
      </c>
      <c r="C1460" s="68" t="s">
        <v>4480</v>
      </c>
      <c r="D1460" s="69">
        <v>1110000</v>
      </c>
      <c r="E1460" s="69">
        <v>620000</v>
      </c>
      <c r="F1460" s="69">
        <v>1500000</v>
      </c>
      <c r="G1460" s="69">
        <v>5000000</v>
      </c>
    </row>
    <row r="1461" spans="1:7" x14ac:dyDescent="0.15">
      <c r="A1461" s="66">
        <v>9</v>
      </c>
      <c r="B1461" s="67" t="s">
        <v>4712</v>
      </c>
      <c r="C1461" s="68" t="s">
        <v>4467</v>
      </c>
      <c r="D1461" s="72">
        <v>0</v>
      </c>
      <c r="E1461" s="72">
        <v>0</v>
      </c>
      <c r="F1461" s="72">
        <v>0</v>
      </c>
      <c r="G1461" s="69">
        <v>3000000</v>
      </c>
    </row>
    <row r="1462" spans="1:7" x14ac:dyDescent="0.15">
      <c r="A1462" s="66">
        <v>10</v>
      </c>
      <c r="B1462" s="67" t="s">
        <v>4749</v>
      </c>
      <c r="C1462" s="68" t="s">
        <v>4503</v>
      </c>
      <c r="D1462" s="72">
        <v>0</v>
      </c>
      <c r="E1462" s="72">
        <v>0</v>
      </c>
      <c r="F1462" s="72">
        <v>0</v>
      </c>
      <c r="G1462" s="69">
        <v>1500000</v>
      </c>
    </row>
    <row r="1463" spans="1:7" x14ac:dyDescent="0.15">
      <c r="A1463" s="66">
        <v>11</v>
      </c>
      <c r="B1463" s="67" t="s">
        <v>4744</v>
      </c>
      <c r="C1463" s="68" t="s">
        <v>4498</v>
      </c>
      <c r="D1463" s="69">
        <v>371000</v>
      </c>
      <c r="E1463" s="69">
        <v>400000</v>
      </c>
      <c r="F1463" s="69">
        <v>500000</v>
      </c>
      <c r="G1463" s="69">
        <v>500000</v>
      </c>
    </row>
    <row r="1464" spans="1:7" x14ac:dyDescent="0.15">
      <c r="A1464" s="66">
        <v>12</v>
      </c>
      <c r="B1464" s="67" t="s">
        <v>4714</v>
      </c>
      <c r="C1464" s="68" t="s">
        <v>4469</v>
      </c>
      <c r="D1464" s="69">
        <v>321000</v>
      </c>
      <c r="E1464" s="69">
        <v>292000</v>
      </c>
      <c r="F1464" s="69">
        <v>500000</v>
      </c>
      <c r="G1464" s="69">
        <v>500000</v>
      </c>
    </row>
    <row r="1465" spans="1:7" x14ac:dyDescent="0.15">
      <c r="A1465" s="66">
        <v>13</v>
      </c>
      <c r="B1465" s="67" t="s">
        <v>4716</v>
      </c>
      <c r="C1465" s="68" t="s">
        <v>4471</v>
      </c>
      <c r="D1465" s="69">
        <v>543000</v>
      </c>
      <c r="E1465" s="69">
        <v>375000</v>
      </c>
      <c r="F1465" s="69">
        <v>1000000</v>
      </c>
      <c r="G1465" s="69">
        <v>1000000</v>
      </c>
    </row>
    <row r="1466" spans="1:7" x14ac:dyDescent="0.15">
      <c r="A1466" s="66">
        <v>14</v>
      </c>
      <c r="B1466" s="67" t="s">
        <v>4814</v>
      </c>
      <c r="C1466" s="68" t="s">
        <v>4563</v>
      </c>
      <c r="D1466" s="72">
        <v>0</v>
      </c>
      <c r="E1466" s="72">
        <v>0</v>
      </c>
      <c r="F1466" s="72">
        <v>0</v>
      </c>
      <c r="G1466" s="69">
        <v>2000000</v>
      </c>
    </row>
    <row r="1467" spans="1:7" x14ac:dyDescent="0.15">
      <c r="A1467" s="66">
        <v>15</v>
      </c>
      <c r="B1467" s="67" t="s">
        <v>4807</v>
      </c>
      <c r="C1467" s="68" t="s">
        <v>4556</v>
      </c>
      <c r="D1467" s="72">
        <v>0</v>
      </c>
      <c r="E1467" s="72">
        <v>0</v>
      </c>
      <c r="F1467" s="72">
        <v>0</v>
      </c>
      <c r="G1467" s="69">
        <v>4000000</v>
      </c>
    </row>
    <row r="1468" spans="1:7" x14ac:dyDescent="0.15">
      <c r="A1468" s="66">
        <v>16</v>
      </c>
      <c r="B1468" s="67" t="s">
        <v>4740</v>
      </c>
      <c r="C1468" s="68" t="s">
        <v>147</v>
      </c>
      <c r="D1468" s="72">
        <v>0</v>
      </c>
      <c r="E1468" s="72">
        <v>0</v>
      </c>
      <c r="F1468" s="72">
        <v>0</v>
      </c>
      <c r="G1468" s="69">
        <v>18000000</v>
      </c>
    </row>
    <row r="1469" spans="1:7" x14ac:dyDescent="0.15">
      <c r="A1469" s="70" t="s">
        <v>54</v>
      </c>
      <c r="B1469" s="70"/>
      <c r="C1469" s="70"/>
      <c r="D1469" s="71">
        <v>8750000</v>
      </c>
      <c r="E1469" s="71">
        <v>6250000</v>
      </c>
      <c r="F1469" s="71">
        <v>15437500</v>
      </c>
      <c r="G1469" s="71">
        <v>49000000</v>
      </c>
    </row>
    <row r="1470" spans="1:7" x14ac:dyDescent="0.15">
      <c r="A1470" s="63">
        <v>108</v>
      </c>
      <c r="B1470" s="64" t="s">
        <v>4889</v>
      </c>
      <c r="C1470" s="65" t="s">
        <v>4631</v>
      </c>
      <c r="D1470" s="65"/>
      <c r="E1470" s="65"/>
      <c r="F1470" s="65"/>
      <c r="G1470" s="65"/>
    </row>
    <row r="1471" spans="1:7" x14ac:dyDescent="0.15">
      <c r="A1471" s="66">
        <v>1</v>
      </c>
      <c r="B1471" s="67" t="s">
        <v>4703</v>
      </c>
      <c r="C1471" s="68" t="s">
        <v>4458</v>
      </c>
      <c r="D1471" s="69">
        <v>360650</v>
      </c>
      <c r="E1471" s="69">
        <v>908250</v>
      </c>
      <c r="F1471" s="69">
        <v>2000000</v>
      </c>
      <c r="G1471" s="69">
        <v>2750000</v>
      </c>
    </row>
    <row r="1472" spans="1:7" x14ac:dyDescent="0.15">
      <c r="A1472" s="66">
        <v>2</v>
      </c>
      <c r="B1472" s="67" t="s">
        <v>4718</v>
      </c>
      <c r="C1472" s="68" t="s">
        <v>4473</v>
      </c>
      <c r="D1472" s="69">
        <v>6000</v>
      </c>
      <c r="E1472" s="69">
        <v>15000</v>
      </c>
      <c r="F1472" s="69">
        <v>60000</v>
      </c>
      <c r="G1472" s="69">
        <v>60000</v>
      </c>
    </row>
    <row r="1473" spans="1:7" x14ac:dyDescent="0.15">
      <c r="A1473" s="66">
        <v>3</v>
      </c>
      <c r="B1473" s="67" t="s">
        <v>4706</v>
      </c>
      <c r="C1473" s="68" t="s">
        <v>4461</v>
      </c>
      <c r="D1473" s="69">
        <v>49000</v>
      </c>
      <c r="E1473" s="69">
        <v>122500</v>
      </c>
      <c r="F1473" s="69">
        <v>240000</v>
      </c>
      <c r="G1473" s="69">
        <v>240000</v>
      </c>
    </row>
    <row r="1474" spans="1:7" x14ac:dyDescent="0.15">
      <c r="A1474" s="66">
        <v>4</v>
      </c>
      <c r="B1474" s="67" t="s">
        <v>4709</v>
      </c>
      <c r="C1474" s="68" t="s">
        <v>4464</v>
      </c>
      <c r="D1474" s="69">
        <v>14000</v>
      </c>
      <c r="E1474" s="69">
        <v>35000</v>
      </c>
      <c r="F1474" s="69">
        <v>110000</v>
      </c>
      <c r="G1474" s="69">
        <v>110000</v>
      </c>
    </row>
    <row r="1475" spans="1:7" x14ac:dyDescent="0.15">
      <c r="A1475" s="66">
        <v>5</v>
      </c>
      <c r="B1475" s="67" t="s">
        <v>4710</v>
      </c>
      <c r="C1475" s="68" t="s">
        <v>4465</v>
      </c>
      <c r="D1475" s="69">
        <v>35500</v>
      </c>
      <c r="E1475" s="69">
        <v>82500</v>
      </c>
      <c r="F1475" s="69">
        <v>200000</v>
      </c>
      <c r="G1475" s="69">
        <v>200000</v>
      </c>
    </row>
    <row r="1476" spans="1:7" x14ac:dyDescent="0.15">
      <c r="A1476" s="66">
        <v>6</v>
      </c>
      <c r="B1476" s="67" t="s">
        <v>4721</v>
      </c>
      <c r="C1476" s="68" t="s">
        <v>4476</v>
      </c>
      <c r="D1476" s="69">
        <v>20850</v>
      </c>
      <c r="E1476" s="69">
        <v>54250</v>
      </c>
      <c r="F1476" s="69">
        <v>180000</v>
      </c>
      <c r="G1476" s="69">
        <v>180000</v>
      </c>
    </row>
    <row r="1477" spans="1:7" x14ac:dyDescent="0.15">
      <c r="A1477" s="66">
        <v>7</v>
      </c>
      <c r="B1477" s="67" t="s">
        <v>4725</v>
      </c>
      <c r="C1477" s="68" t="s">
        <v>4480</v>
      </c>
      <c r="D1477" s="72">
        <v>0</v>
      </c>
      <c r="E1477" s="72">
        <v>0</v>
      </c>
      <c r="F1477" s="72">
        <v>0</v>
      </c>
      <c r="G1477" s="72">
        <v>0</v>
      </c>
    </row>
    <row r="1478" spans="1:7" x14ac:dyDescent="0.15">
      <c r="A1478" s="66">
        <v>8</v>
      </c>
      <c r="B1478" s="67" t="s">
        <v>4714</v>
      </c>
      <c r="C1478" s="68" t="s">
        <v>4469</v>
      </c>
      <c r="D1478" s="69">
        <v>5000</v>
      </c>
      <c r="E1478" s="69">
        <v>12500</v>
      </c>
      <c r="F1478" s="69">
        <v>30000</v>
      </c>
      <c r="G1478" s="69">
        <v>30000</v>
      </c>
    </row>
    <row r="1479" spans="1:7" x14ac:dyDescent="0.15">
      <c r="A1479" s="66">
        <v>9</v>
      </c>
      <c r="B1479" s="67" t="s">
        <v>4716</v>
      </c>
      <c r="C1479" s="68" t="s">
        <v>4471</v>
      </c>
      <c r="D1479" s="69">
        <v>9000</v>
      </c>
      <c r="E1479" s="69">
        <v>20000</v>
      </c>
      <c r="F1479" s="69">
        <v>30000</v>
      </c>
      <c r="G1479" s="69">
        <v>30000</v>
      </c>
    </row>
    <row r="1480" spans="1:7" x14ac:dyDescent="0.15">
      <c r="A1480" s="70" t="s">
        <v>54</v>
      </c>
      <c r="B1480" s="70"/>
      <c r="C1480" s="70"/>
      <c r="D1480" s="71">
        <v>500000</v>
      </c>
      <c r="E1480" s="71">
        <v>1250000</v>
      </c>
      <c r="F1480" s="71">
        <v>2850000</v>
      </c>
      <c r="G1480" s="71">
        <v>3600000</v>
      </c>
    </row>
    <row r="1481" spans="1:7" x14ac:dyDescent="0.15">
      <c r="A1481" s="63">
        <v>109</v>
      </c>
      <c r="B1481" s="64" t="s">
        <v>4890</v>
      </c>
      <c r="C1481" s="65" t="s">
        <v>4632</v>
      </c>
      <c r="D1481" s="65"/>
      <c r="E1481" s="65"/>
      <c r="F1481" s="65"/>
      <c r="G1481" s="65"/>
    </row>
    <row r="1482" spans="1:7" x14ac:dyDescent="0.15">
      <c r="A1482" s="66">
        <v>1</v>
      </c>
      <c r="B1482" s="67" t="s">
        <v>4703</v>
      </c>
      <c r="C1482" s="68" t="s">
        <v>4458</v>
      </c>
      <c r="D1482" s="69">
        <v>340000</v>
      </c>
      <c r="E1482" s="69">
        <v>740000</v>
      </c>
      <c r="F1482" s="69">
        <v>2000000</v>
      </c>
      <c r="G1482" s="69">
        <v>2750000</v>
      </c>
    </row>
    <row r="1483" spans="1:7" x14ac:dyDescent="0.15">
      <c r="A1483" s="66">
        <v>2</v>
      </c>
      <c r="B1483" s="67" t="s">
        <v>4718</v>
      </c>
      <c r="C1483" s="68" t="s">
        <v>4473</v>
      </c>
      <c r="D1483" s="69">
        <v>15000</v>
      </c>
      <c r="E1483" s="69">
        <v>20000</v>
      </c>
      <c r="F1483" s="69">
        <v>60000</v>
      </c>
      <c r="G1483" s="69">
        <v>60000</v>
      </c>
    </row>
    <row r="1484" spans="1:7" x14ac:dyDescent="0.15">
      <c r="A1484" s="66">
        <v>3</v>
      </c>
      <c r="B1484" s="67" t="s">
        <v>4706</v>
      </c>
      <c r="C1484" s="68" t="s">
        <v>4461</v>
      </c>
      <c r="D1484" s="69">
        <v>45000</v>
      </c>
      <c r="E1484" s="69">
        <v>80000</v>
      </c>
      <c r="F1484" s="69">
        <v>240000</v>
      </c>
      <c r="G1484" s="69">
        <v>240000</v>
      </c>
    </row>
    <row r="1485" spans="1:7" x14ac:dyDescent="0.15">
      <c r="A1485" s="66">
        <v>4</v>
      </c>
      <c r="B1485" s="67" t="s">
        <v>4709</v>
      </c>
      <c r="C1485" s="68" t="s">
        <v>4464</v>
      </c>
      <c r="D1485" s="69">
        <v>25000</v>
      </c>
      <c r="E1485" s="69">
        <v>34000</v>
      </c>
      <c r="F1485" s="69">
        <v>110000</v>
      </c>
      <c r="G1485" s="69">
        <v>110000</v>
      </c>
    </row>
    <row r="1486" spans="1:7" x14ac:dyDescent="0.15">
      <c r="A1486" s="66">
        <v>5</v>
      </c>
      <c r="B1486" s="67" t="s">
        <v>4710</v>
      </c>
      <c r="C1486" s="68" t="s">
        <v>4465</v>
      </c>
      <c r="D1486" s="69">
        <v>35000</v>
      </c>
      <c r="E1486" s="69">
        <v>66000</v>
      </c>
      <c r="F1486" s="69">
        <v>180000</v>
      </c>
      <c r="G1486" s="69">
        <v>180000</v>
      </c>
    </row>
    <row r="1487" spans="1:7" x14ac:dyDescent="0.15">
      <c r="A1487" s="66">
        <v>6</v>
      </c>
      <c r="B1487" s="67" t="s">
        <v>4721</v>
      </c>
      <c r="C1487" s="68" t="s">
        <v>4476</v>
      </c>
      <c r="D1487" s="69">
        <v>30000</v>
      </c>
      <c r="E1487" s="69">
        <v>60000</v>
      </c>
      <c r="F1487" s="69">
        <v>200000</v>
      </c>
      <c r="G1487" s="69">
        <v>200000</v>
      </c>
    </row>
    <row r="1488" spans="1:7" x14ac:dyDescent="0.15">
      <c r="A1488" s="66">
        <v>7</v>
      </c>
      <c r="B1488" s="67" t="s">
        <v>4725</v>
      </c>
      <c r="C1488" s="68" t="s">
        <v>4480</v>
      </c>
      <c r="D1488" s="72">
        <v>0</v>
      </c>
      <c r="E1488" s="72">
        <v>0</v>
      </c>
      <c r="F1488" s="72">
        <v>0</v>
      </c>
      <c r="G1488" s="72">
        <v>0</v>
      </c>
    </row>
    <row r="1489" spans="1:7" x14ac:dyDescent="0.15">
      <c r="A1489" s="66">
        <v>8</v>
      </c>
      <c r="B1489" s="67" t="s">
        <v>4714</v>
      </c>
      <c r="C1489" s="68" t="s">
        <v>4469</v>
      </c>
      <c r="D1489" s="69">
        <v>5000</v>
      </c>
      <c r="E1489" s="72">
        <v>0</v>
      </c>
      <c r="F1489" s="69">
        <v>30000</v>
      </c>
      <c r="G1489" s="69">
        <v>30000</v>
      </c>
    </row>
    <row r="1490" spans="1:7" x14ac:dyDescent="0.15">
      <c r="A1490" s="66">
        <v>9</v>
      </c>
      <c r="B1490" s="67" t="s">
        <v>4716</v>
      </c>
      <c r="C1490" s="68" t="s">
        <v>4471</v>
      </c>
      <c r="D1490" s="69">
        <v>5000</v>
      </c>
      <c r="E1490" s="72">
        <v>0</v>
      </c>
      <c r="F1490" s="69">
        <v>30000</v>
      </c>
      <c r="G1490" s="69">
        <v>30000</v>
      </c>
    </row>
    <row r="1491" spans="1:7" x14ac:dyDescent="0.15">
      <c r="A1491" s="70" t="s">
        <v>54</v>
      </c>
      <c r="B1491" s="70"/>
      <c r="C1491" s="70"/>
      <c r="D1491" s="71">
        <v>500000</v>
      </c>
      <c r="E1491" s="71">
        <v>1000000</v>
      </c>
      <c r="F1491" s="71">
        <v>2850000</v>
      </c>
      <c r="G1491" s="71">
        <v>3600000</v>
      </c>
    </row>
    <row r="1492" spans="1:7" x14ac:dyDescent="0.15">
      <c r="A1492" s="63">
        <v>110</v>
      </c>
      <c r="B1492" s="64" t="s">
        <v>4891</v>
      </c>
      <c r="C1492" s="65" t="s">
        <v>4633</v>
      </c>
      <c r="D1492" s="65"/>
      <c r="E1492" s="65"/>
      <c r="F1492" s="65"/>
      <c r="G1492" s="65"/>
    </row>
    <row r="1493" spans="1:7" x14ac:dyDescent="0.15">
      <c r="A1493" s="66">
        <v>1</v>
      </c>
      <c r="B1493" s="67" t="s">
        <v>4703</v>
      </c>
      <c r="C1493" s="68" t="s">
        <v>4458</v>
      </c>
      <c r="D1493" s="69">
        <v>356000</v>
      </c>
      <c r="E1493" s="69">
        <v>720000</v>
      </c>
      <c r="F1493" s="69">
        <v>2100000</v>
      </c>
      <c r="G1493" s="69">
        <v>2850000</v>
      </c>
    </row>
    <row r="1494" spans="1:7" x14ac:dyDescent="0.15">
      <c r="A1494" s="66">
        <v>2</v>
      </c>
      <c r="B1494" s="67" t="s">
        <v>4718</v>
      </c>
      <c r="C1494" s="68" t="s">
        <v>4473</v>
      </c>
      <c r="D1494" s="69">
        <v>10000</v>
      </c>
      <c r="E1494" s="69">
        <v>20000</v>
      </c>
      <c r="F1494" s="69">
        <v>60000</v>
      </c>
      <c r="G1494" s="69">
        <v>60000</v>
      </c>
    </row>
    <row r="1495" spans="1:7" x14ac:dyDescent="0.15">
      <c r="A1495" s="66">
        <v>3</v>
      </c>
      <c r="B1495" s="67" t="s">
        <v>4706</v>
      </c>
      <c r="C1495" s="68" t="s">
        <v>4461</v>
      </c>
      <c r="D1495" s="69">
        <v>35000</v>
      </c>
      <c r="E1495" s="69">
        <v>80000</v>
      </c>
      <c r="F1495" s="69">
        <v>240000</v>
      </c>
      <c r="G1495" s="69">
        <v>240000</v>
      </c>
    </row>
    <row r="1496" spans="1:7" x14ac:dyDescent="0.15">
      <c r="A1496" s="66">
        <v>4</v>
      </c>
      <c r="B1496" s="67" t="s">
        <v>4709</v>
      </c>
      <c r="C1496" s="68" t="s">
        <v>4464</v>
      </c>
      <c r="D1496" s="69">
        <v>37000</v>
      </c>
      <c r="E1496" s="69">
        <v>45000</v>
      </c>
      <c r="F1496" s="69">
        <v>110000</v>
      </c>
      <c r="G1496" s="69">
        <v>110000</v>
      </c>
    </row>
    <row r="1497" spans="1:7" x14ac:dyDescent="0.15">
      <c r="A1497" s="66">
        <v>5</v>
      </c>
      <c r="B1497" s="67" t="s">
        <v>4710</v>
      </c>
      <c r="C1497" s="68" t="s">
        <v>4465</v>
      </c>
      <c r="D1497" s="69">
        <v>22000</v>
      </c>
      <c r="E1497" s="69">
        <v>60000</v>
      </c>
      <c r="F1497" s="69">
        <v>150000</v>
      </c>
      <c r="G1497" s="69">
        <v>150000</v>
      </c>
    </row>
    <row r="1498" spans="1:7" x14ac:dyDescent="0.15">
      <c r="A1498" s="66">
        <v>6</v>
      </c>
      <c r="B1498" s="67" t="s">
        <v>4721</v>
      </c>
      <c r="C1498" s="68" t="s">
        <v>4476</v>
      </c>
      <c r="D1498" s="69">
        <v>30000</v>
      </c>
      <c r="E1498" s="69">
        <v>55000</v>
      </c>
      <c r="F1498" s="69">
        <v>130000</v>
      </c>
      <c r="G1498" s="69">
        <v>130000</v>
      </c>
    </row>
    <row r="1499" spans="1:7" x14ac:dyDescent="0.15">
      <c r="A1499" s="66">
        <v>7</v>
      </c>
      <c r="B1499" s="67" t="s">
        <v>4725</v>
      </c>
      <c r="C1499" s="68" t="s">
        <v>4480</v>
      </c>
      <c r="D1499" s="72">
        <v>0</v>
      </c>
      <c r="E1499" s="72">
        <v>0</v>
      </c>
      <c r="F1499" s="72">
        <v>0</v>
      </c>
      <c r="G1499" s="72">
        <v>0</v>
      </c>
    </row>
    <row r="1500" spans="1:7" x14ac:dyDescent="0.15">
      <c r="A1500" s="66">
        <v>8</v>
      </c>
      <c r="B1500" s="67" t="s">
        <v>4714</v>
      </c>
      <c r="C1500" s="68" t="s">
        <v>4469</v>
      </c>
      <c r="D1500" s="69">
        <v>4000</v>
      </c>
      <c r="E1500" s="69">
        <v>10000</v>
      </c>
      <c r="F1500" s="69">
        <v>30000</v>
      </c>
      <c r="G1500" s="69">
        <v>30000</v>
      </c>
    </row>
    <row r="1501" spans="1:7" x14ac:dyDescent="0.15">
      <c r="A1501" s="66">
        <v>9</v>
      </c>
      <c r="B1501" s="67" t="s">
        <v>4716</v>
      </c>
      <c r="C1501" s="68" t="s">
        <v>4471</v>
      </c>
      <c r="D1501" s="69">
        <v>6000</v>
      </c>
      <c r="E1501" s="69">
        <v>10000</v>
      </c>
      <c r="F1501" s="69">
        <v>30000</v>
      </c>
      <c r="G1501" s="69">
        <v>30000</v>
      </c>
    </row>
    <row r="1502" spans="1:7" x14ac:dyDescent="0.15">
      <c r="A1502" s="70" t="s">
        <v>54</v>
      </c>
      <c r="B1502" s="70"/>
      <c r="C1502" s="70"/>
      <c r="D1502" s="71">
        <v>500000</v>
      </c>
      <c r="E1502" s="71">
        <v>1000000</v>
      </c>
      <c r="F1502" s="71">
        <v>2850000</v>
      </c>
      <c r="G1502" s="71">
        <v>3600000</v>
      </c>
    </row>
    <row r="1503" spans="1:7" x14ac:dyDescent="0.15">
      <c r="A1503" s="63">
        <v>111</v>
      </c>
      <c r="B1503" s="64" t="s">
        <v>4892</v>
      </c>
      <c r="C1503" s="65" t="s">
        <v>4634</v>
      </c>
      <c r="D1503" s="65"/>
      <c r="E1503" s="65"/>
      <c r="F1503" s="65"/>
      <c r="G1503" s="65"/>
    </row>
    <row r="1504" spans="1:7" x14ac:dyDescent="0.15">
      <c r="A1504" s="66">
        <v>1</v>
      </c>
      <c r="B1504" s="67" t="s">
        <v>4703</v>
      </c>
      <c r="C1504" s="68" t="s">
        <v>4458</v>
      </c>
      <c r="D1504" s="69">
        <v>295000</v>
      </c>
      <c r="E1504" s="69">
        <v>996250</v>
      </c>
      <c r="F1504" s="69">
        <v>2220000</v>
      </c>
      <c r="G1504" s="69">
        <v>2970000</v>
      </c>
    </row>
    <row r="1505" spans="1:7" x14ac:dyDescent="0.15">
      <c r="A1505" s="66">
        <v>2</v>
      </c>
      <c r="B1505" s="67" t="s">
        <v>4718</v>
      </c>
      <c r="C1505" s="68" t="s">
        <v>4473</v>
      </c>
      <c r="D1505" s="69">
        <v>10000</v>
      </c>
      <c r="E1505" s="72">
        <v>0</v>
      </c>
      <c r="F1505" s="72">
        <v>0</v>
      </c>
      <c r="G1505" s="69">
        <v>50000</v>
      </c>
    </row>
    <row r="1506" spans="1:7" x14ac:dyDescent="0.15">
      <c r="A1506" s="66">
        <v>3</v>
      </c>
      <c r="B1506" s="67" t="s">
        <v>4704</v>
      </c>
      <c r="C1506" s="68" t="s">
        <v>4459</v>
      </c>
      <c r="D1506" s="72">
        <v>0</v>
      </c>
      <c r="E1506" s="72">
        <v>0</v>
      </c>
      <c r="F1506" s="72">
        <v>0</v>
      </c>
      <c r="G1506" s="69">
        <v>10000</v>
      </c>
    </row>
    <row r="1507" spans="1:7" x14ac:dyDescent="0.15">
      <c r="A1507" s="66">
        <v>4</v>
      </c>
      <c r="B1507" s="67" t="s">
        <v>4706</v>
      </c>
      <c r="C1507" s="68" t="s">
        <v>4461</v>
      </c>
      <c r="D1507" s="69">
        <v>20000</v>
      </c>
      <c r="E1507" s="69">
        <v>80000</v>
      </c>
      <c r="F1507" s="69">
        <v>150000</v>
      </c>
      <c r="G1507" s="69">
        <v>120000</v>
      </c>
    </row>
    <row r="1508" spans="1:7" x14ac:dyDescent="0.15">
      <c r="A1508" s="66">
        <v>5</v>
      </c>
      <c r="B1508" s="67" t="s">
        <v>4709</v>
      </c>
      <c r="C1508" s="68" t="s">
        <v>4464</v>
      </c>
      <c r="D1508" s="69">
        <v>33000</v>
      </c>
      <c r="E1508" s="69">
        <v>37437.5</v>
      </c>
      <c r="F1508" s="69">
        <v>100000</v>
      </c>
      <c r="G1508" s="69">
        <v>100000</v>
      </c>
    </row>
    <row r="1509" spans="1:7" x14ac:dyDescent="0.15">
      <c r="A1509" s="66">
        <v>6</v>
      </c>
      <c r="B1509" s="67" t="s">
        <v>4710</v>
      </c>
      <c r="C1509" s="68" t="s">
        <v>4465</v>
      </c>
      <c r="D1509" s="69">
        <v>15500</v>
      </c>
      <c r="E1509" s="69">
        <v>44500</v>
      </c>
      <c r="F1509" s="69">
        <v>90000</v>
      </c>
      <c r="G1509" s="69">
        <v>120000</v>
      </c>
    </row>
    <row r="1510" spans="1:7" x14ac:dyDescent="0.15">
      <c r="A1510" s="66">
        <v>7</v>
      </c>
      <c r="B1510" s="67" t="s">
        <v>4721</v>
      </c>
      <c r="C1510" s="68" t="s">
        <v>4476</v>
      </c>
      <c r="D1510" s="69">
        <v>30000</v>
      </c>
      <c r="E1510" s="69">
        <v>9750</v>
      </c>
      <c r="F1510" s="69">
        <v>50000</v>
      </c>
      <c r="G1510" s="69">
        <v>40000</v>
      </c>
    </row>
    <row r="1511" spans="1:7" x14ac:dyDescent="0.15">
      <c r="A1511" s="66">
        <v>8</v>
      </c>
      <c r="B1511" s="67" t="s">
        <v>4723</v>
      </c>
      <c r="C1511" s="68" t="s">
        <v>4478</v>
      </c>
      <c r="D1511" s="69">
        <v>90000</v>
      </c>
      <c r="E1511" s="69">
        <v>70062.5</v>
      </c>
      <c r="F1511" s="69">
        <v>200000</v>
      </c>
      <c r="G1511" s="69">
        <v>150000</v>
      </c>
    </row>
    <row r="1512" spans="1:7" x14ac:dyDescent="0.15">
      <c r="A1512" s="66">
        <v>9</v>
      </c>
      <c r="B1512" s="67" t="s">
        <v>4725</v>
      </c>
      <c r="C1512" s="68" t="s">
        <v>4480</v>
      </c>
      <c r="D1512" s="72">
        <v>0</v>
      </c>
      <c r="E1512" s="72">
        <v>0</v>
      </c>
      <c r="F1512" s="72">
        <v>0</v>
      </c>
      <c r="G1512" s="72">
        <v>0</v>
      </c>
    </row>
    <row r="1513" spans="1:7" x14ac:dyDescent="0.15">
      <c r="A1513" s="66">
        <v>10</v>
      </c>
      <c r="B1513" s="67" t="s">
        <v>4714</v>
      </c>
      <c r="C1513" s="68" t="s">
        <v>4469</v>
      </c>
      <c r="D1513" s="72">
        <v>0</v>
      </c>
      <c r="E1513" s="69">
        <v>2125</v>
      </c>
      <c r="F1513" s="69">
        <v>10000</v>
      </c>
      <c r="G1513" s="72">
        <v>0</v>
      </c>
    </row>
    <row r="1514" spans="1:7" x14ac:dyDescent="0.15">
      <c r="A1514" s="66">
        <v>11</v>
      </c>
      <c r="B1514" s="67" t="s">
        <v>4716</v>
      </c>
      <c r="C1514" s="68" t="s">
        <v>4471</v>
      </c>
      <c r="D1514" s="69">
        <v>6500</v>
      </c>
      <c r="E1514" s="69">
        <v>9875</v>
      </c>
      <c r="F1514" s="69">
        <v>30000</v>
      </c>
      <c r="G1514" s="69">
        <v>40000</v>
      </c>
    </row>
    <row r="1515" spans="1:7" x14ac:dyDescent="0.15">
      <c r="A1515" s="70" t="s">
        <v>54</v>
      </c>
      <c r="B1515" s="70"/>
      <c r="C1515" s="70"/>
      <c r="D1515" s="71">
        <v>500000</v>
      </c>
      <c r="E1515" s="71">
        <v>1250000</v>
      </c>
      <c r="F1515" s="71">
        <v>2850000</v>
      </c>
      <c r="G1515" s="71">
        <v>3600000</v>
      </c>
    </row>
    <row r="1516" spans="1:7" x14ac:dyDescent="0.15">
      <c r="A1516" s="63">
        <v>112</v>
      </c>
      <c r="B1516" s="64" t="s">
        <v>4893</v>
      </c>
      <c r="C1516" s="65" t="s">
        <v>4635</v>
      </c>
      <c r="D1516" s="65"/>
      <c r="E1516" s="65"/>
      <c r="F1516" s="65"/>
      <c r="G1516" s="65"/>
    </row>
    <row r="1517" spans="1:7" x14ac:dyDescent="0.15">
      <c r="A1517" s="66">
        <v>1</v>
      </c>
      <c r="B1517" s="67" t="s">
        <v>4703</v>
      </c>
      <c r="C1517" s="68" t="s">
        <v>4458</v>
      </c>
      <c r="D1517" s="69">
        <v>340000</v>
      </c>
      <c r="E1517" s="69">
        <v>740000</v>
      </c>
      <c r="F1517" s="69">
        <v>2000000</v>
      </c>
      <c r="G1517" s="69">
        <v>2750000</v>
      </c>
    </row>
    <row r="1518" spans="1:7" x14ac:dyDescent="0.15">
      <c r="A1518" s="66">
        <v>2</v>
      </c>
      <c r="B1518" s="67" t="s">
        <v>4718</v>
      </c>
      <c r="C1518" s="68" t="s">
        <v>4473</v>
      </c>
      <c r="D1518" s="69">
        <v>20000</v>
      </c>
      <c r="E1518" s="69">
        <v>20000</v>
      </c>
      <c r="F1518" s="69">
        <v>60000</v>
      </c>
      <c r="G1518" s="69">
        <v>60000</v>
      </c>
    </row>
    <row r="1519" spans="1:7" x14ac:dyDescent="0.15">
      <c r="A1519" s="66">
        <v>3</v>
      </c>
      <c r="B1519" s="67" t="s">
        <v>4706</v>
      </c>
      <c r="C1519" s="68" t="s">
        <v>4461</v>
      </c>
      <c r="D1519" s="69">
        <v>50000</v>
      </c>
      <c r="E1519" s="69">
        <v>80000</v>
      </c>
      <c r="F1519" s="69">
        <v>240000</v>
      </c>
      <c r="G1519" s="69">
        <v>240000</v>
      </c>
    </row>
    <row r="1520" spans="1:7" x14ac:dyDescent="0.15">
      <c r="A1520" s="66">
        <v>4</v>
      </c>
      <c r="B1520" s="67" t="s">
        <v>4709</v>
      </c>
      <c r="C1520" s="68" t="s">
        <v>4464</v>
      </c>
      <c r="D1520" s="69">
        <v>40000</v>
      </c>
      <c r="E1520" s="69">
        <v>34000</v>
      </c>
      <c r="F1520" s="69">
        <v>110000</v>
      </c>
      <c r="G1520" s="69">
        <v>110000</v>
      </c>
    </row>
    <row r="1521" spans="1:7" x14ac:dyDescent="0.15">
      <c r="A1521" s="66">
        <v>5</v>
      </c>
      <c r="B1521" s="67" t="s">
        <v>4710</v>
      </c>
      <c r="C1521" s="68" t="s">
        <v>4465</v>
      </c>
      <c r="D1521" s="69">
        <v>20000</v>
      </c>
      <c r="E1521" s="69">
        <v>66000</v>
      </c>
      <c r="F1521" s="69">
        <v>180000</v>
      </c>
      <c r="G1521" s="69">
        <v>180000</v>
      </c>
    </row>
    <row r="1522" spans="1:7" x14ac:dyDescent="0.15">
      <c r="A1522" s="66">
        <v>6</v>
      </c>
      <c r="B1522" s="67" t="s">
        <v>4721</v>
      </c>
      <c r="C1522" s="68" t="s">
        <v>4476</v>
      </c>
      <c r="D1522" s="69">
        <v>10000</v>
      </c>
      <c r="E1522" s="69">
        <v>60000</v>
      </c>
      <c r="F1522" s="69">
        <v>200000</v>
      </c>
      <c r="G1522" s="69">
        <v>200000</v>
      </c>
    </row>
    <row r="1523" spans="1:7" x14ac:dyDescent="0.15">
      <c r="A1523" s="66">
        <v>7</v>
      </c>
      <c r="B1523" s="67" t="s">
        <v>4725</v>
      </c>
      <c r="C1523" s="68" t="s">
        <v>4480</v>
      </c>
      <c r="D1523" s="72">
        <v>0</v>
      </c>
      <c r="E1523" s="72">
        <v>0</v>
      </c>
      <c r="F1523" s="72">
        <v>0</v>
      </c>
      <c r="G1523" s="72">
        <v>0</v>
      </c>
    </row>
    <row r="1524" spans="1:7" x14ac:dyDescent="0.15">
      <c r="A1524" s="66">
        <v>8</v>
      </c>
      <c r="B1524" s="67" t="s">
        <v>4827</v>
      </c>
      <c r="C1524" s="68" t="s">
        <v>4575</v>
      </c>
      <c r="D1524" s="72">
        <v>0</v>
      </c>
      <c r="E1524" s="72">
        <v>0</v>
      </c>
      <c r="F1524" s="72">
        <v>0</v>
      </c>
      <c r="G1524" s="69">
        <v>1000000</v>
      </c>
    </row>
    <row r="1525" spans="1:7" x14ac:dyDescent="0.15">
      <c r="A1525" s="66">
        <v>9</v>
      </c>
      <c r="B1525" s="67" t="s">
        <v>4714</v>
      </c>
      <c r="C1525" s="68" t="s">
        <v>4469</v>
      </c>
      <c r="D1525" s="69">
        <v>10000</v>
      </c>
      <c r="E1525" s="72">
        <v>0</v>
      </c>
      <c r="F1525" s="69">
        <v>30000</v>
      </c>
      <c r="G1525" s="69">
        <v>30000</v>
      </c>
    </row>
    <row r="1526" spans="1:7" x14ac:dyDescent="0.15">
      <c r="A1526" s="66">
        <v>10</v>
      </c>
      <c r="B1526" s="67" t="s">
        <v>4716</v>
      </c>
      <c r="C1526" s="68" t="s">
        <v>4471</v>
      </c>
      <c r="D1526" s="69">
        <v>10000</v>
      </c>
      <c r="E1526" s="72">
        <v>0</v>
      </c>
      <c r="F1526" s="69">
        <v>30000</v>
      </c>
      <c r="G1526" s="69">
        <v>30000</v>
      </c>
    </row>
    <row r="1527" spans="1:7" x14ac:dyDescent="0.15">
      <c r="A1527" s="70" t="s">
        <v>54</v>
      </c>
      <c r="B1527" s="70"/>
      <c r="C1527" s="70"/>
      <c r="D1527" s="71">
        <v>500000</v>
      </c>
      <c r="E1527" s="71">
        <v>1000000</v>
      </c>
      <c r="F1527" s="71">
        <v>2850000</v>
      </c>
      <c r="G1527" s="71">
        <v>4600000</v>
      </c>
    </row>
    <row r="1528" spans="1:7" x14ac:dyDescent="0.15">
      <c r="A1528" s="63">
        <v>113</v>
      </c>
      <c r="B1528" s="64" t="s">
        <v>4894</v>
      </c>
      <c r="C1528" s="65" t="s">
        <v>4636</v>
      </c>
      <c r="D1528" s="65"/>
      <c r="E1528" s="65"/>
      <c r="F1528" s="65"/>
      <c r="G1528" s="65"/>
    </row>
    <row r="1529" spans="1:7" x14ac:dyDescent="0.15">
      <c r="A1529" s="66">
        <v>1</v>
      </c>
      <c r="B1529" s="67" t="s">
        <v>4703</v>
      </c>
      <c r="C1529" s="68" t="s">
        <v>4458</v>
      </c>
      <c r="D1529" s="69">
        <v>360000</v>
      </c>
      <c r="E1529" s="69">
        <v>720000</v>
      </c>
      <c r="F1529" s="69">
        <v>2160000</v>
      </c>
      <c r="G1529" s="69">
        <v>2910000</v>
      </c>
    </row>
    <row r="1530" spans="1:7" x14ac:dyDescent="0.15">
      <c r="A1530" s="66">
        <v>2</v>
      </c>
      <c r="B1530" s="67" t="s">
        <v>4718</v>
      </c>
      <c r="C1530" s="68" t="s">
        <v>4473</v>
      </c>
      <c r="D1530" s="69">
        <v>20000</v>
      </c>
      <c r="E1530" s="69">
        <v>10000</v>
      </c>
      <c r="F1530" s="69">
        <v>30000</v>
      </c>
      <c r="G1530" s="69">
        <v>30000</v>
      </c>
    </row>
    <row r="1531" spans="1:7" x14ac:dyDescent="0.15">
      <c r="A1531" s="66">
        <v>3</v>
      </c>
      <c r="B1531" s="67" t="s">
        <v>4706</v>
      </c>
      <c r="C1531" s="68" t="s">
        <v>4461</v>
      </c>
      <c r="D1531" s="69">
        <v>30000</v>
      </c>
      <c r="E1531" s="69">
        <v>80000</v>
      </c>
      <c r="F1531" s="69">
        <v>200000</v>
      </c>
      <c r="G1531" s="69">
        <v>200000</v>
      </c>
    </row>
    <row r="1532" spans="1:7" x14ac:dyDescent="0.15">
      <c r="A1532" s="66">
        <v>4</v>
      </c>
      <c r="B1532" s="67" t="s">
        <v>4709</v>
      </c>
      <c r="C1532" s="68" t="s">
        <v>4464</v>
      </c>
      <c r="D1532" s="69">
        <v>30000</v>
      </c>
      <c r="E1532" s="69">
        <v>36000</v>
      </c>
      <c r="F1532" s="69">
        <v>50000</v>
      </c>
      <c r="G1532" s="69">
        <v>50000</v>
      </c>
    </row>
    <row r="1533" spans="1:7" x14ac:dyDescent="0.15">
      <c r="A1533" s="66">
        <v>5</v>
      </c>
      <c r="B1533" s="67" t="s">
        <v>4710</v>
      </c>
      <c r="C1533" s="68" t="s">
        <v>4465</v>
      </c>
      <c r="D1533" s="69">
        <v>30000</v>
      </c>
      <c r="E1533" s="69">
        <v>90000</v>
      </c>
      <c r="F1533" s="69">
        <v>200000</v>
      </c>
      <c r="G1533" s="69">
        <v>200000</v>
      </c>
    </row>
    <row r="1534" spans="1:7" x14ac:dyDescent="0.15">
      <c r="A1534" s="66">
        <v>6</v>
      </c>
      <c r="B1534" s="67" t="s">
        <v>4721</v>
      </c>
      <c r="C1534" s="68" t="s">
        <v>4476</v>
      </c>
      <c r="D1534" s="69">
        <v>30000</v>
      </c>
      <c r="E1534" s="69">
        <v>44000</v>
      </c>
      <c r="F1534" s="69">
        <v>150000</v>
      </c>
      <c r="G1534" s="69">
        <v>150000</v>
      </c>
    </row>
    <row r="1535" spans="1:7" x14ac:dyDescent="0.15">
      <c r="A1535" s="66">
        <v>7</v>
      </c>
      <c r="B1535" s="67" t="s">
        <v>4725</v>
      </c>
      <c r="C1535" s="68" t="s">
        <v>4480</v>
      </c>
      <c r="D1535" s="72">
        <v>0</v>
      </c>
      <c r="E1535" s="72">
        <v>0</v>
      </c>
      <c r="F1535" s="72">
        <v>0</v>
      </c>
      <c r="G1535" s="72">
        <v>0</v>
      </c>
    </row>
    <row r="1536" spans="1:7" x14ac:dyDescent="0.15">
      <c r="A1536" s="66">
        <v>8</v>
      </c>
      <c r="B1536" s="67" t="s">
        <v>4714</v>
      </c>
      <c r="C1536" s="68" t="s">
        <v>4469</v>
      </c>
      <c r="D1536" s="72">
        <v>0</v>
      </c>
      <c r="E1536" s="69">
        <v>10000</v>
      </c>
      <c r="F1536" s="69">
        <v>30000</v>
      </c>
      <c r="G1536" s="69">
        <v>30000</v>
      </c>
    </row>
    <row r="1537" spans="1:7" x14ac:dyDescent="0.15">
      <c r="A1537" s="66">
        <v>9</v>
      </c>
      <c r="B1537" s="67" t="s">
        <v>4716</v>
      </c>
      <c r="C1537" s="68" t="s">
        <v>4471</v>
      </c>
      <c r="D1537" s="72">
        <v>0</v>
      </c>
      <c r="E1537" s="69">
        <v>10000</v>
      </c>
      <c r="F1537" s="69">
        <v>30000</v>
      </c>
      <c r="G1537" s="69">
        <v>30000</v>
      </c>
    </row>
    <row r="1538" spans="1:7" x14ac:dyDescent="0.15">
      <c r="A1538" s="70" t="s">
        <v>54</v>
      </c>
      <c r="B1538" s="70"/>
      <c r="C1538" s="70"/>
      <c r="D1538" s="71">
        <v>500000</v>
      </c>
      <c r="E1538" s="71">
        <v>1000000</v>
      </c>
      <c r="F1538" s="71">
        <v>2850000</v>
      </c>
      <c r="G1538" s="71">
        <v>3600000</v>
      </c>
    </row>
    <row r="1539" spans="1:7" x14ac:dyDescent="0.15">
      <c r="A1539" s="63">
        <v>114</v>
      </c>
      <c r="B1539" s="64" t="s">
        <v>4895</v>
      </c>
      <c r="C1539" s="65" t="s">
        <v>4637</v>
      </c>
      <c r="D1539" s="65"/>
      <c r="E1539" s="65"/>
      <c r="F1539" s="65"/>
      <c r="G1539" s="65"/>
    </row>
    <row r="1540" spans="1:7" x14ac:dyDescent="0.15">
      <c r="A1540" s="66">
        <v>1</v>
      </c>
      <c r="B1540" s="67" t="s">
        <v>4703</v>
      </c>
      <c r="C1540" s="68" t="s">
        <v>4458</v>
      </c>
      <c r="D1540" s="69">
        <v>360000</v>
      </c>
      <c r="E1540" s="69">
        <v>1440000</v>
      </c>
      <c r="F1540" s="69">
        <v>2090000</v>
      </c>
      <c r="G1540" s="69">
        <v>2840000</v>
      </c>
    </row>
    <row r="1541" spans="1:7" x14ac:dyDescent="0.15">
      <c r="A1541" s="66">
        <v>2</v>
      </c>
      <c r="B1541" s="67" t="s">
        <v>4718</v>
      </c>
      <c r="C1541" s="68" t="s">
        <v>4473</v>
      </c>
      <c r="D1541" s="69">
        <v>25000</v>
      </c>
      <c r="E1541" s="69">
        <v>12000</v>
      </c>
      <c r="F1541" s="69">
        <v>60000</v>
      </c>
      <c r="G1541" s="69">
        <v>60000</v>
      </c>
    </row>
    <row r="1542" spans="1:7" x14ac:dyDescent="0.15">
      <c r="A1542" s="66">
        <v>3</v>
      </c>
      <c r="B1542" s="67" t="s">
        <v>4706</v>
      </c>
      <c r="C1542" s="68" t="s">
        <v>4461</v>
      </c>
      <c r="D1542" s="69">
        <v>30000</v>
      </c>
      <c r="E1542" s="69">
        <v>104000</v>
      </c>
      <c r="F1542" s="69">
        <v>240000</v>
      </c>
      <c r="G1542" s="69">
        <v>240000</v>
      </c>
    </row>
    <row r="1543" spans="1:7" x14ac:dyDescent="0.15">
      <c r="A1543" s="66">
        <v>4</v>
      </c>
      <c r="B1543" s="67" t="s">
        <v>4709</v>
      </c>
      <c r="C1543" s="68" t="s">
        <v>4464</v>
      </c>
      <c r="D1543" s="69">
        <v>20000</v>
      </c>
      <c r="E1543" s="69">
        <v>64000</v>
      </c>
      <c r="F1543" s="69">
        <v>110000</v>
      </c>
      <c r="G1543" s="69">
        <v>110000</v>
      </c>
    </row>
    <row r="1544" spans="1:7" x14ac:dyDescent="0.15">
      <c r="A1544" s="66">
        <v>5</v>
      </c>
      <c r="B1544" s="67" t="s">
        <v>4710</v>
      </c>
      <c r="C1544" s="68" t="s">
        <v>4465</v>
      </c>
      <c r="D1544" s="72">
        <v>0</v>
      </c>
      <c r="E1544" s="69">
        <v>24000</v>
      </c>
      <c r="F1544" s="69">
        <v>110000</v>
      </c>
      <c r="G1544" s="69">
        <v>110000</v>
      </c>
    </row>
    <row r="1545" spans="1:7" x14ac:dyDescent="0.15">
      <c r="A1545" s="66">
        <v>6</v>
      </c>
      <c r="B1545" s="67" t="s">
        <v>4721</v>
      </c>
      <c r="C1545" s="68" t="s">
        <v>4476</v>
      </c>
      <c r="D1545" s="69">
        <v>25000</v>
      </c>
      <c r="E1545" s="69">
        <v>70000</v>
      </c>
      <c r="F1545" s="69">
        <v>180000</v>
      </c>
      <c r="G1545" s="69">
        <v>180000</v>
      </c>
    </row>
    <row r="1546" spans="1:7" x14ac:dyDescent="0.15">
      <c r="A1546" s="66">
        <v>7</v>
      </c>
      <c r="B1546" s="67" t="s">
        <v>4725</v>
      </c>
      <c r="C1546" s="68" t="s">
        <v>4480</v>
      </c>
      <c r="D1546" s="72">
        <v>0</v>
      </c>
      <c r="E1546" s="72">
        <v>0</v>
      </c>
      <c r="F1546" s="72">
        <v>0</v>
      </c>
      <c r="G1546" s="72">
        <v>0</v>
      </c>
    </row>
    <row r="1547" spans="1:7" x14ac:dyDescent="0.15">
      <c r="A1547" s="66">
        <v>8</v>
      </c>
      <c r="B1547" s="67" t="s">
        <v>4714</v>
      </c>
      <c r="C1547" s="68" t="s">
        <v>4469</v>
      </c>
      <c r="D1547" s="69">
        <v>10000</v>
      </c>
      <c r="E1547" s="69">
        <v>6000</v>
      </c>
      <c r="F1547" s="69">
        <v>30000</v>
      </c>
      <c r="G1547" s="69">
        <v>30000</v>
      </c>
    </row>
    <row r="1548" spans="1:7" x14ac:dyDescent="0.15">
      <c r="A1548" s="66">
        <v>9</v>
      </c>
      <c r="B1548" s="67" t="s">
        <v>4716</v>
      </c>
      <c r="C1548" s="68" t="s">
        <v>4471</v>
      </c>
      <c r="D1548" s="69">
        <v>30000</v>
      </c>
      <c r="E1548" s="72">
        <v>0</v>
      </c>
      <c r="F1548" s="69">
        <v>30000</v>
      </c>
      <c r="G1548" s="69">
        <v>30000</v>
      </c>
    </row>
    <row r="1549" spans="1:7" x14ac:dyDescent="0.15">
      <c r="A1549" s="70" t="s">
        <v>54</v>
      </c>
      <c r="B1549" s="70"/>
      <c r="C1549" s="70"/>
      <c r="D1549" s="71">
        <v>500000</v>
      </c>
      <c r="E1549" s="71">
        <v>1720000</v>
      </c>
      <c r="F1549" s="71">
        <v>2850000</v>
      </c>
      <c r="G1549" s="71">
        <v>3600000</v>
      </c>
    </row>
    <row r="1550" spans="1:7" x14ac:dyDescent="0.15">
      <c r="A1550" s="63">
        <v>115</v>
      </c>
      <c r="B1550" s="64" t="s">
        <v>4896</v>
      </c>
      <c r="C1550" s="65" t="s">
        <v>4638</v>
      </c>
      <c r="D1550" s="65"/>
      <c r="E1550" s="65"/>
      <c r="F1550" s="65"/>
      <c r="G1550" s="65"/>
    </row>
    <row r="1551" spans="1:7" x14ac:dyDescent="0.15">
      <c r="A1551" s="66">
        <v>1</v>
      </c>
      <c r="B1551" s="67" t="s">
        <v>4703</v>
      </c>
      <c r="C1551" s="68" t="s">
        <v>4458</v>
      </c>
      <c r="D1551" s="69">
        <v>363333.74</v>
      </c>
      <c r="E1551" s="69">
        <v>724600</v>
      </c>
      <c r="F1551" s="69">
        <v>2030000</v>
      </c>
      <c r="G1551" s="69">
        <v>2780000</v>
      </c>
    </row>
    <row r="1552" spans="1:7" x14ac:dyDescent="0.15">
      <c r="A1552" s="66">
        <v>2</v>
      </c>
      <c r="B1552" s="67" t="s">
        <v>4718</v>
      </c>
      <c r="C1552" s="68" t="s">
        <v>4473</v>
      </c>
      <c r="D1552" s="69">
        <v>5000</v>
      </c>
      <c r="E1552" s="69">
        <v>9000</v>
      </c>
      <c r="F1552" s="69">
        <v>30000</v>
      </c>
      <c r="G1552" s="69">
        <v>30000</v>
      </c>
    </row>
    <row r="1553" spans="1:7" x14ac:dyDescent="0.15">
      <c r="A1553" s="66">
        <v>3</v>
      </c>
      <c r="B1553" s="67" t="s">
        <v>4704</v>
      </c>
      <c r="C1553" s="68" t="s">
        <v>4459</v>
      </c>
      <c r="D1553" s="69">
        <v>5000</v>
      </c>
      <c r="E1553" s="69">
        <v>9000</v>
      </c>
      <c r="F1553" s="69">
        <v>30000</v>
      </c>
      <c r="G1553" s="69">
        <v>30000</v>
      </c>
    </row>
    <row r="1554" spans="1:7" x14ac:dyDescent="0.15">
      <c r="A1554" s="66">
        <v>4</v>
      </c>
      <c r="B1554" s="67" t="s">
        <v>4706</v>
      </c>
      <c r="C1554" s="68" t="s">
        <v>4461</v>
      </c>
      <c r="D1554" s="69">
        <v>33333.199999999997</v>
      </c>
      <c r="E1554" s="69">
        <v>70000</v>
      </c>
      <c r="F1554" s="69">
        <v>200000</v>
      </c>
      <c r="G1554" s="69">
        <v>200000</v>
      </c>
    </row>
    <row r="1555" spans="1:7" x14ac:dyDescent="0.15">
      <c r="A1555" s="66">
        <v>5</v>
      </c>
      <c r="B1555" s="67" t="s">
        <v>4709</v>
      </c>
      <c r="C1555" s="68" t="s">
        <v>4464</v>
      </c>
      <c r="D1555" s="69">
        <v>18333.2</v>
      </c>
      <c r="E1555" s="69">
        <v>17400</v>
      </c>
      <c r="F1555" s="69">
        <v>110000</v>
      </c>
      <c r="G1555" s="69">
        <v>110000</v>
      </c>
    </row>
    <row r="1556" spans="1:7" x14ac:dyDescent="0.15">
      <c r="A1556" s="66">
        <v>6</v>
      </c>
      <c r="B1556" s="67" t="s">
        <v>4710</v>
      </c>
      <c r="C1556" s="68" t="s">
        <v>4465</v>
      </c>
      <c r="D1556" s="69">
        <v>33333.199999999997</v>
      </c>
      <c r="E1556" s="69">
        <v>80000</v>
      </c>
      <c r="F1556" s="69">
        <v>200000</v>
      </c>
      <c r="G1556" s="69">
        <v>200000</v>
      </c>
    </row>
    <row r="1557" spans="1:7" x14ac:dyDescent="0.15">
      <c r="A1557" s="66">
        <v>7</v>
      </c>
      <c r="B1557" s="67" t="s">
        <v>4721</v>
      </c>
      <c r="C1557" s="68" t="s">
        <v>4476</v>
      </c>
      <c r="D1557" s="69">
        <v>31666.66</v>
      </c>
      <c r="E1557" s="69">
        <v>70000</v>
      </c>
      <c r="F1557" s="69">
        <v>190000</v>
      </c>
      <c r="G1557" s="69">
        <v>190000</v>
      </c>
    </row>
    <row r="1558" spans="1:7" x14ac:dyDescent="0.15">
      <c r="A1558" s="66">
        <v>8</v>
      </c>
      <c r="B1558" s="67" t="s">
        <v>4725</v>
      </c>
      <c r="C1558" s="68" t="s">
        <v>4480</v>
      </c>
      <c r="D1558" s="72">
        <v>0</v>
      </c>
      <c r="E1558" s="72">
        <v>0</v>
      </c>
      <c r="F1558" s="72">
        <v>0</v>
      </c>
      <c r="G1558" s="72">
        <v>0</v>
      </c>
    </row>
    <row r="1559" spans="1:7" x14ac:dyDescent="0.15">
      <c r="A1559" s="66">
        <v>9</v>
      </c>
      <c r="B1559" s="67" t="s">
        <v>4714</v>
      </c>
      <c r="C1559" s="68" t="s">
        <v>4469</v>
      </c>
      <c r="D1559" s="69">
        <v>5000</v>
      </c>
      <c r="E1559" s="69">
        <v>10000</v>
      </c>
      <c r="F1559" s="69">
        <v>30000</v>
      </c>
      <c r="G1559" s="69">
        <v>30000</v>
      </c>
    </row>
    <row r="1560" spans="1:7" x14ac:dyDescent="0.15">
      <c r="A1560" s="66">
        <v>10</v>
      </c>
      <c r="B1560" s="67" t="s">
        <v>4716</v>
      </c>
      <c r="C1560" s="68" t="s">
        <v>4471</v>
      </c>
      <c r="D1560" s="69">
        <v>5000</v>
      </c>
      <c r="E1560" s="69">
        <v>10000</v>
      </c>
      <c r="F1560" s="69">
        <v>30000</v>
      </c>
      <c r="G1560" s="69">
        <v>30000</v>
      </c>
    </row>
    <row r="1561" spans="1:7" x14ac:dyDescent="0.15">
      <c r="A1561" s="70" t="s">
        <v>54</v>
      </c>
      <c r="B1561" s="70"/>
      <c r="C1561" s="70"/>
      <c r="D1561" s="71">
        <v>500000</v>
      </c>
      <c r="E1561" s="71">
        <v>1000000</v>
      </c>
      <c r="F1561" s="71">
        <v>2850000</v>
      </c>
      <c r="G1561" s="71">
        <v>3600000</v>
      </c>
    </row>
    <row r="1562" spans="1:7" x14ac:dyDescent="0.15">
      <c r="A1562" s="63">
        <v>116</v>
      </c>
      <c r="B1562" s="64" t="s">
        <v>4897</v>
      </c>
      <c r="C1562" s="65" t="s">
        <v>4639</v>
      </c>
      <c r="D1562" s="65"/>
      <c r="E1562" s="65"/>
      <c r="F1562" s="65"/>
      <c r="G1562" s="65"/>
    </row>
    <row r="1563" spans="1:7" x14ac:dyDescent="0.15">
      <c r="A1563" s="66">
        <v>1</v>
      </c>
      <c r="B1563" s="67" t="s">
        <v>4703</v>
      </c>
      <c r="C1563" s="68" t="s">
        <v>4458</v>
      </c>
      <c r="D1563" s="69">
        <v>350000</v>
      </c>
      <c r="E1563" s="69">
        <v>720000</v>
      </c>
      <c r="F1563" s="69">
        <v>2000000</v>
      </c>
      <c r="G1563" s="69">
        <v>2750000</v>
      </c>
    </row>
    <row r="1564" spans="1:7" x14ac:dyDescent="0.15">
      <c r="A1564" s="66">
        <v>2</v>
      </c>
      <c r="B1564" s="67" t="s">
        <v>4718</v>
      </c>
      <c r="C1564" s="68" t="s">
        <v>4473</v>
      </c>
      <c r="D1564" s="69">
        <v>10000</v>
      </c>
      <c r="E1564" s="69">
        <v>20000</v>
      </c>
      <c r="F1564" s="69">
        <v>60000</v>
      </c>
      <c r="G1564" s="69">
        <v>60000</v>
      </c>
    </row>
    <row r="1565" spans="1:7" x14ac:dyDescent="0.15">
      <c r="A1565" s="66">
        <v>3</v>
      </c>
      <c r="B1565" s="67" t="s">
        <v>4706</v>
      </c>
      <c r="C1565" s="68" t="s">
        <v>4461</v>
      </c>
      <c r="D1565" s="69">
        <v>45000</v>
      </c>
      <c r="E1565" s="69">
        <v>80000</v>
      </c>
      <c r="F1565" s="69">
        <v>240000</v>
      </c>
      <c r="G1565" s="69">
        <v>240000</v>
      </c>
    </row>
    <row r="1566" spans="1:7" x14ac:dyDescent="0.15">
      <c r="A1566" s="66">
        <v>4</v>
      </c>
      <c r="B1566" s="67" t="s">
        <v>4709</v>
      </c>
      <c r="C1566" s="68" t="s">
        <v>4464</v>
      </c>
      <c r="D1566" s="69">
        <v>10000</v>
      </c>
      <c r="E1566" s="69">
        <v>35000</v>
      </c>
      <c r="F1566" s="69">
        <v>110000</v>
      </c>
      <c r="G1566" s="69">
        <v>110000</v>
      </c>
    </row>
    <row r="1567" spans="1:7" x14ac:dyDescent="0.15">
      <c r="A1567" s="66">
        <v>5</v>
      </c>
      <c r="B1567" s="67" t="s">
        <v>4710</v>
      </c>
      <c r="C1567" s="68" t="s">
        <v>4465</v>
      </c>
      <c r="D1567" s="69">
        <v>40000</v>
      </c>
      <c r="E1567" s="69">
        <v>70000</v>
      </c>
      <c r="F1567" s="69">
        <v>180000</v>
      </c>
      <c r="G1567" s="69">
        <v>180000</v>
      </c>
    </row>
    <row r="1568" spans="1:7" x14ac:dyDescent="0.15">
      <c r="A1568" s="66">
        <v>6</v>
      </c>
      <c r="B1568" s="67" t="s">
        <v>4721</v>
      </c>
      <c r="C1568" s="68" t="s">
        <v>4476</v>
      </c>
      <c r="D1568" s="69">
        <v>40000</v>
      </c>
      <c r="E1568" s="69">
        <v>75000</v>
      </c>
      <c r="F1568" s="69">
        <v>200000</v>
      </c>
      <c r="G1568" s="69">
        <v>200000</v>
      </c>
    </row>
    <row r="1569" spans="1:7" x14ac:dyDescent="0.15">
      <c r="A1569" s="66">
        <v>7</v>
      </c>
      <c r="B1569" s="67" t="s">
        <v>4725</v>
      </c>
      <c r="C1569" s="68" t="s">
        <v>4480</v>
      </c>
      <c r="D1569" s="72">
        <v>0</v>
      </c>
      <c r="E1569" s="72">
        <v>0</v>
      </c>
      <c r="F1569" s="72">
        <v>0</v>
      </c>
      <c r="G1569" s="72">
        <v>0</v>
      </c>
    </row>
    <row r="1570" spans="1:7" x14ac:dyDescent="0.15">
      <c r="A1570" s="66">
        <v>8</v>
      </c>
      <c r="B1570" s="67" t="s">
        <v>4714</v>
      </c>
      <c r="C1570" s="68" t="s">
        <v>4469</v>
      </c>
      <c r="D1570" s="69">
        <v>2500</v>
      </c>
      <c r="E1570" s="72">
        <v>0</v>
      </c>
      <c r="F1570" s="69">
        <v>30000</v>
      </c>
      <c r="G1570" s="69">
        <v>30000</v>
      </c>
    </row>
    <row r="1571" spans="1:7" x14ac:dyDescent="0.15">
      <c r="A1571" s="66">
        <v>9</v>
      </c>
      <c r="B1571" s="67" t="s">
        <v>4716</v>
      </c>
      <c r="C1571" s="68" t="s">
        <v>4471</v>
      </c>
      <c r="D1571" s="69">
        <v>2500</v>
      </c>
      <c r="E1571" s="72">
        <v>0</v>
      </c>
      <c r="F1571" s="69">
        <v>30000</v>
      </c>
      <c r="G1571" s="69">
        <v>30000</v>
      </c>
    </row>
    <row r="1572" spans="1:7" x14ac:dyDescent="0.15">
      <c r="A1572" s="70" t="s">
        <v>54</v>
      </c>
      <c r="B1572" s="70"/>
      <c r="C1572" s="70"/>
      <c r="D1572" s="71">
        <v>500000</v>
      </c>
      <c r="E1572" s="71">
        <v>1000000</v>
      </c>
      <c r="F1572" s="71">
        <v>2850000</v>
      </c>
      <c r="G1572" s="71">
        <v>3600000</v>
      </c>
    </row>
    <row r="1573" spans="1:7" x14ac:dyDescent="0.15">
      <c r="A1573" s="63">
        <v>117</v>
      </c>
      <c r="B1573" s="64" t="s">
        <v>4898</v>
      </c>
      <c r="C1573" s="65" t="s">
        <v>4640</v>
      </c>
      <c r="D1573" s="65"/>
      <c r="E1573" s="65"/>
      <c r="F1573" s="65"/>
      <c r="G1573" s="65"/>
    </row>
    <row r="1574" spans="1:7" x14ac:dyDescent="0.15">
      <c r="A1574" s="66">
        <v>1</v>
      </c>
      <c r="B1574" s="67" t="s">
        <v>4703</v>
      </c>
      <c r="C1574" s="68" t="s">
        <v>4458</v>
      </c>
      <c r="D1574" s="69">
        <v>1214000</v>
      </c>
      <c r="E1574" s="69">
        <v>1766000</v>
      </c>
      <c r="F1574" s="69">
        <v>3436750</v>
      </c>
      <c r="G1574" s="69">
        <v>4000000</v>
      </c>
    </row>
    <row r="1575" spans="1:7" x14ac:dyDescent="0.15">
      <c r="A1575" s="66">
        <v>2</v>
      </c>
      <c r="B1575" s="67" t="s">
        <v>4718</v>
      </c>
      <c r="C1575" s="68" t="s">
        <v>4473</v>
      </c>
      <c r="D1575" s="72">
        <v>0</v>
      </c>
      <c r="E1575" s="72">
        <v>0</v>
      </c>
      <c r="F1575" s="69">
        <v>105000</v>
      </c>
      <c r="G1575" s="69">
        <v>400000</v>
      </c>
    </row>
    <row r="1576" spans="1:7" x14ac:dyDescent="0.15">
      <c r="A1576" s="66">
        <v>3</v>
      </c>
      <c r="B1576" s="67" t="s">
        <v>4704</v>
      </c>
      <c r="C1576" s="68" t="s">
        <v>4459</v>
      </c>
      <c r="D1576" s="69">
        <v>18000</v>
      </c>
      <c r="E1576" s="69">
        <v>30000</v>
      </c>
      <c r="F1576" s="69">
        <v>105000</v>
      </c>
      <c r="G1576" s="72">
        <v>0</v>
      </c>
    </row>
    <row r="1577" spans="1:7" x14ac:dyDescent="0.15">
      <c r="A1577" s="66">
        <v>4</v>
      </c>
      <c r="B1577" s="67" t="s">
        <v>4706</v>
      </c>
      <c r="C1577" s="68" t="s">
        <v>4461</v>
      </c>
      <c r="D1577" s="69">
        <v>67000</v>
      </c>
      <c r="E1577" s="69">
        <v>94000</v>
      </c>
      <c r="F1577" s="69">
        <v>400000</v>
      </c>
      <c r="G1577" s="69">
        <v>200000</v>
      </c>
    </row>
    <row r="1578" spans="1:7" x14ac:dyDescent="0.15">
      <c r="A1578" s="66">
        <v>5</v>
      </c>
      <c r="B1578" s="67" t="s">
        <v>4707</v>
      </c>
      <c r="C1578" s="68" t="s">
        <v>4462</v>
      </c>
      <c r="D1578" s="72">
        <v>0</v>
      </c>
      <c r="E1578" s="72">
        <v>0</v>
      </c>
      <c r="F1578" s="72">
        <v>0</v>
      </c>
      <c r="G1578" s="69">
        <v>100000</v>
      </c>
    </row>
    <row r="1579" spans="1:7" x14ac:dyDescent="0.15">
      <c r="A1579" s="66">
        <v>6</v>
      </c>
      <c r="B1579" s="67" t="s">
        <v>4709</v>
      </c>
      <c r="C1579" s="68" t="s">
        <v>4464</v>
      </c>
      <c r="D1579" s="69">
        <v>18000</v>
      </c>
      <c r="E1579" s="69">
        <v>40000</v>
      </c>
      <c r="F1579" s="69">
        <v>230000</v>
      </c>
      <c r="G1579" s="69">
        <v>100000</v>
      </c>
    </row>
    <row r="1580" spans="1:7" x14ac:dyDescent="0.15">
      <c r="A1580" s="66">
        <v>7</v>
      </c>
      <c r="B1580" s="67" t="s">
        <v>4710</v>
      </c>
      <c r="C1580" s="68" t="s">
        <v>4465</v>
      </c>
      <c r="D1580" s="69">
        <v>58000</v>
      </c>
      <c r="E1580" s="69">
        <v>405000</v>
      </c>
      <c r="F1580" s="69">
        <v>600000</v>
      </c>
      <c r="G1580" s="69">
        <v>1000000</v>
      </c>
    </row>
    <row r="1581" spans="1:7" x14ac:dyDescent="0.15">
      <c r="A1581" s="66">
        <v>8</v>
      </c>
      <c r="B1581" s="67" t="s">
        <v>4721</v>
      </c>
      <c r="C1581" s="68" t="s">
        <v>4476</v>
      </c>
      <c r="D1581" s="72">
        <v>0</v>
      </c>
      <c r="E1581" s="69">
        <v>58300</v>
      </c>
      <c r="F1581" s="69">
        <v>280000</v>
      </c>
      <c r="G1581" s="69">
        <v>500000</v>
      </c>
    </row>
    <row r="1582" spans="1:7" x14ac:dyDescent="0.15">
      <c r="A1582" s="66">
        <v>9</v>
      </c>
      <c r="B1582" s="67" t="s">
        <v>4725</v>
      </c>
      <c r="C1582" s="68" t="s">
        <v>4480</v>
      </c>
      <c r="D1582" s="72">
        <v>0</v>
      </c>
      <c r="E1582" s="69">
        <v>26000</v>
      </c>
      <c r="F1582" s="69">
        <v>400000</v>
      </c>
      <c r="G1582" s="69">
        <v>3000000</v>
      </c>
    </row>
    <row r="1583" spans="1:7" x14ac:dyDescent="0.15">
      <c r="A1583" s="66">
        <v>10</v>
      </c>
      <c r="B1583" s="67" t="s">
        <v>4714</v>
      </c>
      <c r="C1583" s="68" t="s">
        <v>4469</v>
      </c>
      <c r="D1583" s="69">
        <v>30000</v>
      </c>
      <c r="E1583" s="69">
        <v>50000</v>
      </c>
      <c r="F1583" s="69">
        <v>180000</v>
      </c>
      <c r="G1583" s="69">
        <v>936750</v>
      </c>
    </row>
    <row r="1584" spans="1:7" x14ac:dyDescent="0.15">
      <c r="A1584" s="66">
        <v>11</v>
      </c>
      <c r="B1584" s="67" t="s">
        <v>4716</v>
      </c>
      <c r="C1584" s="68" t="s">
        <v>4471</v>
      </c>
      <c r="D1584" s="69">
        <v>47000</v>
      </c>
      <c r="E1584" s="69">
        <v>63500</v>
      </c>
      <c r="F1584" s="69">
        <v>500000</v>
      </c>
      <c r="G1584" s="72">
        <v>0</v>
      </c>
    </row>
    <row r="1585" spans="1:7" x14ac:dyDescent="0.15">
      <c r="A1585" s="66">
        <v>12</v>
      </c>
      <c r="B1585" s="67" t="s">
        <v>4899</v>
      </c>
      <c r="C1585" s="68" t="s">
        <v>4641</v>
      </c>
      <c r="D1585" s="72">
        <v>0</v>
      </c>
      <c r="E1585" s="72">
        <v>0</v>
      </c>
      <c r="F1585" s="72">
        <v>0</v>
      </c>
      <c r="G1585" s="69">
        <v>200000000</v>
      </c>
    </row>
    <row r="1586" spans="1:7" x14ac:dyDescent="0.15">
      <c r="A1586" s="70" t="s">
        <v>54</v>
      </c>
      <c r="B1586" s="70"/>
      <c r="C1586" s="70"/>
      <c r="D1586" s="71">
        <v>1452000</v>
      </c>
      <c r="E1586" s="71">
        <v>2532800</v>
      </c>
      <c r="F1586" s="71">
        <v>6236750</v>
      </c>
      <c r="G1586" s="71">
        <v>210236750</v>
      </c>
    </row>
    <row r="1587" spans="1:7" x14ac:dyDescent="0.15">
      <c r="A1587" s="63">
        <v>118</v>
      </c>
      <c r="B1587" s="64" t="s">
        <v>4900</v>
      </c>
      <c r="C1587" s="65" t="s">
        <v>4642</v>
      </c>
      <c r="D1587" s="65"/>
      <c r="E1587" s="65"/>
      <c r="F1587" s="65"/>
      <c r="G1587" s="65"/>
    </row>
    <row r="1588" spans="1:7" x14ac:dyDescent="0.15">
      <c r="A1588" s="66">
        <v>1</v>
      </c>
      <c r="B1588" s="67" t="s">
        <v>4703</v>
      </c>
      <c r="C1588" s="68" t="s">
        <v>4458</v>
      </c>
      <c r="D1588" s="69">
        <v>2499999.96</v>
      </c>
      <c r="E1588" s="69">
        <v>1650000</v>
      </c>
      <c r="F1588" s="69">
        <v>4220599.82</v>
      </c>
      <c r="G1588" s="69">
        <v>4220599.82</v>
      </c>
    </row>
    <row r="1589" spans="1:7" x14ac:dyDescent="0.15">
      <c r="A1589" s="66">
        <v>2</v>
      </c>
      <c r="B1589" s="67" t="s">
        <v>4718</v>
      </c>
      <c r="C1589" s="68" t="s">
        <v>4473</v>
      </c>
      <c r="D1589" s="69">
        <v>180000</v>
      </c>
      <c r="E1589" s="69">
        <v>130000</v>
      </c>
      <c r="F1589" s="69">
        <v>310599.82</v>
      </c>
      <c r="G1589" s="69">
        <v>310599.82</v>
      </c>
    </row>
    <row r="1590" spans="1:7" x14ac:dyDescent="0.15">
      <c r="A1590" s="66">
        <v>3</v>
      </c>
      <c r="B1590" s="67" t="s">
        <v>4704</v>
      </c>
      <c r="C1590" s="68" t="s">
        <v>4459</v>
      </c>
      <c r="D1590" s="69">
        <v>138200.01999999999</v>
      </c>
      <c r="E1590" s="69">
        <v>92500</v>
      </c>
      <c r="F1590" s="69">
        <v>220599.82</v>
      </c>
      <c r="G1590" s="69">
        <v>220599.82</v>
      </c>
    </row>
    <row r="1591" spans="1:7" x14ac:dyDescent="0.15">
      <c r="A1591" s="66">
        <v>4</v>
      </c>
      <c r="B1591" s="67" t="s">
        <v>4705</v>
      </c>
      <c r="C1591" s="68" t="s">
        <v>4460</v>
      </c>
      <c r="D1591" s="72">
        <v>0</v>
      </c>
      <c r="E1591" s="72">
        <v>0</v>
      </c>
      <c r="F1591" s="72">
        <v>0</v>
      </c>
      <c r="G1591" s="69">
        <v>1700000</v>
      </c>
    </row>
    <row r="1592" spans="1:7" x14ac:dyDescent="0.15">
      <c r="A1592" s="66">
        <v>5</v>
      </c>
      <c r="B1592" s="67" t="s">
        <v>4833</v>
      </c>
      <c r="C1592" s="68" t="s">
        <v>4581</v>
      </c>
      <c r="D1592" s="72">
        <v>0</v>
      </c>
      <c r="E1592" s="72">
        <v>0</v>
      </c>
      <c r="F1592" s="72">
        <v>0</v>
      </c>
      <c r="G1592" s="69">
        <v>405000</v>
      </c>
    </row>
    <row r="1593" spans="1:7" x14ac:dyDescent="0.15">
      <c r="A1593" s="66">
        <v>6</v>
      </c>
      <c r="B1593" s="67" t="s">
        <v>4706</v>
      </c>
      <c r="C1593" s="68" t="s">
        <v>4461</v>
      </c>
      <c r="D1593" s="69">
        <v>960000</v>
      </c>
      <c r="E1593" s="69">
        <v>800000</v>
      </c>
      <c r="F1593" s="69">
        <v>1920599.82</v>
      </c>
      <c r="G1593" s="69">
        <v>1920599.82</v>
      </c>
    </row>
    <row r="1594" spans="1:7" x14ac:dyDescent="0.15">
      <c r="A1594" s="66">
        <v>7</v>
      </c>
      <c r="B1594" s="67" t="s">
        <v>4708</v>
      </c>
      <c r="C1594" s="68" t="s">
        <v>4463</v>
      </c>
      <c r="D1594" s="72">
        <v>0</v>
      </c>
      <c r="E1594" s="72">
        <v>0</v>
      </c>
      <c r="F1594" s="72">
        <v>0</v>
      </c>
      <c r="G1594" s="69">
        <v>500000</v>
      </c>
    </row>
    <row r="1595" spans="1:7" x14ac:dyDescent="0.15">
      <c r="A1595" s="66">
        <v>8</v>
      </c>
      <c r="B1595" s="67" t="s">
        <v>4709</v>
      </c>
      <c r="C1595" s="68" t="s">
        <v>4464</v>
      </c>
      <c r="D1595" s="69">
        <v>49800</v>
      </c>
      <c r="E1595" s="69">
        <v>380000</v>
      </c>
      <c r="F1595" s="69">
        <v>920599.82</v>
      </c>
      <c r="G1595" s="69">
        <v>920599.82</v>
      </c>
    </row>
    <row r="1596" spans="1:7" x14ac:dyDescent="0.15">
      <c r="A1596" s="66">
        <v>9</v>
      </c>
      <c r="B1596" s="67" t="s">
        <v>4710</v>
      </c>
      <c r="C1596" s="68" t="s">
        <v>4465</v>
      </c>
      <c r="D1596" s="69">
        <v>1122000</v>
      </c>
      <c r="E1596" s="69">
        <v>985000</v>
      </c>
      <c r="F1596" s="69">
        <v>2420599.8199999998</v>
      </c>
      <c r="G1596" s="69">
        <v>2420599.8199999998</v>
      </c>
    </row>
    <row r="1597" spans="1:7" x14ac:dyDescent="0.15">
      <c r="A1597" s="66">
        <v>10</v>
      </c>
      <c r="B1597" s="67" t="s">
        <v>4721</v>
      </c>
      <c r="C1597" s="68" t="s">
        <v>4476</v>
      </c>
      <c r="D1597" s="69">
        <v>1122000</v>
      </c>
      <c r="E1597" s="69">
        <v>502500</v>
      </c>
      <c r="F1597" s="69">
        <v>1231201.46</v>
      </c>
      <c r="G1597" s="69">
        <v>1231201.46</v>
      </c>
    </row>
    <row r="1598" spans="1:7" x14ac:dyDescent="0.15">
      <c r="A1598" s="66">
        <v>11</v>
      </c>
      <c r="B1598" s="67" t="s">
        <v>4722</v>
      </c>
      <c r="C1598" s="68" t="s">
        <v>4477</v>
      </c>
      <c r="D1598" s="72">
        <v>0</v>
      </c>
      <c r="E1598" s="72">
        <v>0</v>
      </c>
      <c r="F1598" s="72">
        <v>0</v>
      </c>
      <c r="G1598" s="72">
        <v>0</v>
      </c>
    </row>
    <row r="1599" spans="1:7" x14ac:dyDescent="0.15">
      <c r="A1599" s="66">
        <v>12</v>
      </c>
      <c r="B1599" s="67" t="s">
        <v>4723</v>
      </c>
      <c r="C1599" s="68" t="s">
        <v>4478</v>
      </c>
      <c r="D1599" s="72">
        <v>0</v>
      </c>
      <c r="E1599" s="72">
        <v>0</v>
      </c>
      <c r="F1599" s="72">
        <v>0</v>
      </c>
      <c r="G1599" s="69">
        <v>1000000</v>
      </c>
    </row>
    <row r="1600" spans="1:7" x14ac:dyDescent="0.15">
      <c r="A1600" s="66">
        <v>13</v>
      </c>
      <c r="B1600" s="67" t="s">
        <v>4725</v>
      </c>
      <c r="C1600" s="68" t="s">
        <v>4480</v>
      </c>
      <c r="D1600" s="69">
        <v>840000</v>
      </c>
      <c r="E1600" s="69">
        <v>800000</v>
      </c>
      <c r="F1600" s="69">
        <v>1920599.82</v>
      </c>
      <c r="G1600" s="69">
        <v>1920599.82</v>
      </c>
    </row>
    <row r="1601" spans="1:7" x14ac:dyDescent="0.15">
      <c r="A1601" s="66">
        <v>14</v>
      </c>
      <c r="B1601" s="67" t="s">
        <v>4712</v>
      </c>
      <c r="C1601" s="68" t="s">
        <v>4467</v>
      </c>
      <c r="D1601" s="72">
        <v>0</v>
      </c>
      <c r="E1601" s="72">
        <v>0</v>
      </c>
      <c r="F1601" s="72">
        <v>0</v>
      </c>
      <c r="G1601" s="69">
        <v>5000000</v>
      </c>
    </row>
    <row r="1602" spans="1:7" x14ac:dyDescent="0.15">
      <c r="A1602" s="66">
        <v>15</v>
      </c>
      <c r="B1602" s="67" t="s">
        <v>4760</v>
      </c>
      <c r="C1602" s="68" t="s">
        <v>4514</v>
      </c>
      <c r="D1602" s="72">
        <v>0</v>
      </c>
      <c r="E1602" s="72">
        <v>0</v>
      </c>
      <c r="F1602" s="72">
        <v>0</v>
      </c>
      <c r="G1602" s="69">
        <v>5000000</v>
      </c>
    </row>
    <row r="1603" spans="1:7" x14ac:dyDescent="0.15">
      <c r="A1603" s="66">
        <v>16</v>
      </c>
      <c r="B1603" s="67" t="s">
        <v>4714</v>
      </c>
      <c r="C1603" s="68" t="s">
        <v>4469</v>
      </c>
      <c r="D1603" s="69">
        <v>210000</v>
      </c>
      <c r="E1603" s="69">
        <v>160000</v>
      </c>
      <c r="F1603" s="69">
        <v>419599.8</v>
      </c>
      <c r="G1603" s="69">
        <v>419599.8</v>
      </c>
    </row>
    <row r="1604" spans="1:7" x14ac:dyDescent="0.15">
      <c r="A1604" s="66">
        <v>17</v>
      </c>
      <c r="B1604" s="67" t="s">
        <v>4730</v>
      </c>
      <c r="C1604" s="68" t="s">
        <v>4485</v>
      </c>
      <c r="D1604" s="72">
        <v>0</v>
      </c>
      <c r="E1604" s="72">
        <v>0</v>
      </c>
      <c r="F1604" s="72">
        <v>0</v>
      </c>
      <c r="G1604" s="69">
        <v>19010000</v>
      </c>
    </row>
    <row r="1605" spans="1:7" x14ac:dyDescent="0.15">
      <c r="A1605" s="66">
        <v>18</v>
      </c>
      <c r="B1605" s="67" t="s">
        <v>4731</v>
      </c>
      <c r="C1605" s="68" t="s">
        <v>4486</v>
      </c>
      <c r="D1605" s="72">
        <v>0</v>
      </c>
      <c r="E1605" s="72">
        <v>0</v>
      </c>
      <c r="F1605" s="72">
        <v>0</v>
      </c>
      <c r="G1605" s="69">
        <v>5000000</v>
      </c>
    </row>
    <row r="1606" spans="1:7" x14ac:dyDescent="0.15">
      <c r="A1606" s="66">
        <v>19</v>
      </c>
      <c r="B1606" s="67" t="s">
        <v>4732</v>
      </c>
      <c r="C1606" s="68" t="s">
        <v>4487</v>
      </c>
      <c r="D1606" s="72">
        <v>0</v>
      </c>
      <c r="E1606" s="72">
        <v>0</v>
      </c>
      <c r="F1606" s="72">
        <v>0</v>
      </c>
      <c r="G1606" s="69">
        <v>30000000</v>
      </c>
    </row>
    <row r="1607" spans="1:7" x14ac:dyDescent="0.15">
      <c r="A1607" s="66">
        <v>20</v>
      </c>
      <c r="B1607" s="67" t="s">
        <v>4716</v>
      </c>
      <c r="C1607" s="68" t="s">
        <v>4471</v>
      </c>
      <c r="D1607" s="72">
        <v>0</v>
      </c>
      <c r="E1607" s="72">
        <v>0</v>
      </c>
      <c r="F1607" s="72">
        <v>0</v>
      </c>
      <c r="G1607" s="69">
        <v>12000000</v>
      </c>
    </row>
    <row r="1608" spans="1:7" x14ac:dyDescent="0.15">
      <c r="A1608" s="66">
        <v>21</v>
      </c>
      <c r="B1608" s="67" t="s">
        <v>4740</v>
      </c>
      <c r="C1608" s="68" t="s">
        <v>147</v>
      </c>
      <c r="D1608" s="72">
        <v>0</v>
      </c>
      <c r="E1608" s="72">
        <v>0</v>
      </c>
      <c r="F1608" s="72">
        <v>0</v>
      </c>
      <c r="G1608" s="69">
        <v>34000000</v>
      </c>
    </row>
    <row r="1609" spans="1:7" x14ac:dyDescent="0.15">
      <c r="A1609" s="66">
        <v>22</v>
      </c>
      <c r="B1609" s="67" t="s">
        <v>4752</v>
      </c>
      <c r="C1609" s="68" t="s">
        <v>4506</v>
      </c>
      <c r="D1609" s="72">
        <v>0</v>
      </c>
      <c r="E1609" s="72">
        <v>0</v>
      </c>
      <c r="F1609" s="72">
        <v>0</v>
      </c>
      <c r="G1609" s="69">
        <v>75000000</v>
      </c>
    </row>
    <row r="1610" spans="1:7" x14ac:dyDescent="0.15">
      <c r="A1610" s="70" t="s">
        <v>54</v>
      </c>
      <c r="B1610" s="70"/>
      <c r="C1610" s="70"/>
      <c r="D1610" s="71">
        <v>7121999.9800000004</v>
      </c>
      <c r="E1610" s="71">
        <v>5500000</v>
      </c>
      <c r="F1610" s="71">
        <v>13585000</v>
      </c>
      <c r="G1610" s="71">
        <v>202200000</v>
      </c>
    </row>
    <row r="1611" spans="1:7" x14ac:dyDescent="0.15">
      <c r="A1611" s="63">
        <v>119</v>
      </c>
      <c r="B1611" s="64" t="s">
        <v>4901</v>
      </c>
      <c r="C1611" s="65" t="s">
        <v>4643</v>
      </c>
      <c r="D1611" s="65"/>
      <c r="E1611" s="65"/>
      <c r="F1611" s="65"/>
      <c r="G1611" s="65"/>
    </row>
    <row r="1612" spans="1:7" x14ac:dyDescent="0.15">
      <c r="A1612" s="66">
        <v>1</v>
      </c>
      <c r="B1612" s="67" t="s">
        <v>4703</v>
      </c>
      <c r="C1612" s="68" t="s">
        <v>4458</v>
      </c>
      <c r="D1612" s="69">
        <v>1555000</v>
      </c>
      <c r="E1612" s="69">
        <v>831400</v>
      </c>
      <c r="F1612" s="69">
        <v>2275000</v>
      </c>
      <c r="G1612" s="69">
        <v>3275000</v>
      </c>
    </row>
    <row r="1613" spans="1:7" x14ac:dyDescent="0.15">
      <c r="A1613" s="66">
        <v>2</v>
      </c>
      <c r="B1613" s="67" t="s">
        <v>4718</v>
      </c>
      <c r="C1613" s="68" t="s">
        <v>4473</v>
      </c>
      <c r="D1613" s="69">
        <v>210000</v>
      </c>
      <c r="E1613" s="69">
        <v>133400</v>
      </c>
      <c r="F1613" s="69">
        <v>400000</v>
      </c>
      <c r="G1613" s="69">
        <v>400000</v>
      </c>
    </row>
    <row r="1614" spans="1:7" x14ac:dyDescent="0.15">
      <c r="A1614" s="66">
        <v>3</v>
      </c>
      <c r="B1614" s="67" t="s">
        <v>4704</v>
      </c>
      <c r="C1614" s="68" t="s">
        <v>4459</v>
      </c>
      <c r="D1614" s="69">
        <v>280000</v>
      </c>
      <c r="E1614" s="69">
        <v>153400</v>
      </c>
      <c r="F1614" s="69">
        <v>460000</v>
      </c>
      <c r="G1614" s="69">
        <v>460000</v>
      </c>
    </row>
    <row r="1615" spans="1:7" x14ac:dyDescent="0.15">
      <c r="A1615" s="66">
        <v>4</v>
      </c>
      <c r="B1615" s="67" t="s">
        <v>4706</v>
      </c>
      <c r="C1615" s="68" t="s">
        <v>4461</v>
      </c>
      <c r="D1615" s="69">
        <v>175000</v>
      </c>
      <c r="E1615" s="69">
        <v>100000</v>
      </c>
      <c r="F1615" s="69">
        <v>300000</v>
      </c>
      <c r="G1615" s="69">
        <v>300000</v>
      </c>
    </row>
    <row r="1616" spans="1:7" x14ac:dyDescent="0.15">
      <c r="A1616" s="66">
        <v>5</v>
      </c>
      <c r="B1616" s="67" t="s">
        <v>4709</v>
      </c>
      <c r="C1616" s="68" t="s">
        <v>4464</v>
      </c>
      <c r="D1616" s="69">
        <v>380000</v>
      </c>
      <c r="E1616" s="69">
        <v>166600</v>
      </c>
      <c r="F1616" s="69">
        <v>500000</v>
      </c>
      <c r="G1616" s="69">
        <v>500000</v>
      </c>
    </row>
    <row r="1617" spans="1:7" x14ac:dyDescent="0.15">
      <c r="A1617" s="66">
        <v>6</v>
      </c>
      <c r="B1617" s="67" t="s">
        <v>4710</v>
      </c>
      <c r="C1617" s="68" t="s">
        <v>4465</v>
      </c>
      <c r="D1617" s="69">
        <v>175000</v>
      </c>
      <c r="E1617" s="69">
        <v>100000</v>
      </c>
      <c r="F1617" s="69">
        <v>300000</v>
      </c>
      <c r="G1617" s="69">
        <v>300000</v>
      </c>
    </row>
    <row r="1618" spans="1:7" x14ac:dyDescent="0.15">
      <c r="A1618" s="66">
        <v>7</v>
      </c>
      <c r="B1618" s="67" t="s">
        <v>4721</v>
      </c>
      <c r="C1618" s="68" t="s">
        <v>4476</v>
      </c>
      <c r="D1618" s="69">
        <v>140000</v>
      </c>
      <c r="E1618" s="69">
        <v>80000</v>
      </c>
      <c r="F1618" s="69">
        <v>240000</v>
      </c>
      <c r="G1618" s="69">
        <v>240000</v>
      </c>
    </row>
    <row r="1619" spans="1:7" x14ac:dyDescent="0.15">
      <c r="A1619" s="66">
        <v>8</v>
      </c>
      <c r="B1619" s="67" t="s">
        <v>4711</v>
      </c>
      <c r="C1619" s="68" t="s">
        <v>4466</v>
      </c>
      <c r="D1619" s="72">
        <v>0</v>
      </c>
      <c r="E1619" s="72">
        <v>0</v>
      </c>
      <c r="F1619" s="72">
        <v>0</v>
      </c>
      <c r="G1619" s="69">
        <v>44500000</v>
      </c>
    </row>
    <row r="1620" spans="1:7" x14ac:dyDescent="0.15">
      <c r="A1620" s="66">
        <v>9</v>
      </c>
      <c r="B1620" s="67" t="s">
        <v>4725</v>
      </c>
      <c r="C1620" s="68" t="s">
        <v>4480</v>
      </c>
      <c r="D1620" s="69">
        <v>210000</v>
      </c>
      <c r="E1620" s="69">
        <v>266600</v>
      </c>
      <c r="F1620" s="69">
        <v>800000</v>
      </c>
      <c r="G1620" s="69">
        <v>10800000</v>
      </c>
    </row>
    <row r="1621" spans="1:7" x14ac:dyDescent="0.15">
      <c r="A1621" s="66">
        <v>10</v>
      </c>
      <c r="B1621" s="67" t="s">
        <v>4729</v>
      </c>
      <c r="C1621" s="68" t="s">
        <v>4484</v>
      </c>
      <c r="D1621" s="72">
        <v>0</v>
      </c>
      <c r="E1621" s="69">
        <v>2000</v>
      </c>
      <c r="F1621" s="69">
        <v>5000</v>
      </c>
      <c r="G1621" s="69">
        <v>5000</v>
      </c>
    </row>
    <row r="1622" spans="1:7" x14ac:dyDescent="0.15">
      <c r="A1622" s="66">
        <v>11</v>
      </c>
      <c r="B1622" s="67" t="s">
        <v>4714</v>
      </c>
      <c r="C1622" s="68" t="s">
        <v>4469</v>
      </c>
      <c r="D1622" s="69">
        <v>140000</v>
      </c>
      <c r="E1622" s="69">
        <v>66600</v>
      </c>
      <c r="F1622" s="69">
        <v>200000</v>
      </c>
      <c r="G1622" s="69">
        <v>200000</v>
      </c>
    </row>
    <row r="1623" spans="1:7" x14ac:dyDescent="0.15">
      <c r="A1623" s="66">
        <v>12</v>
      </c>
      <c r="B1623" s="67" t="s">
        <v>4731</v>
      </c>
      <c r="C1623" s="68" t="s">
        <v>4486</v>
      </c>
      <c r="D1623" s="72">
        <v>0</v>
      </c>
      <c r="E1623" s="72">
        <v>0</v>
      </c>
      <c r="F1623" s="72">
        <v>0</v>
      </c>
      <c r="G1623" s="69">
        <v>1000000</v>
      </c>
    </row>
    <row r="1624" spans="1:7" x14ac:dyDescent="0.15">
      <c r="A1624" s="66">
        <v>13</v>
      </c>
      <c r="B1624" s="67" t="s">
        <v>4716</v>
      </c>
      <c r="C1624" s="68" t="s">
        <v>4471</v>
      </c>
      <c r="D1624" s="69">
        <v>410000</v>
      </c>
      <c r="E1624" s="69">
        <v>200000</v>
      </c>
      <c r="F1624" s="69">
        <v>600000</v>
      </c>
      <c r="G1624" s="69">
        <v>600000</v>
      </c>
    </row>
    <row r="1625" spans="1:7" x14ac:dyDescent="0.15">
      <c r="A1625" s="66">
        <v>14</v>
      </c>
      <c r="B1625" s="67" t="s">
        <v>4740</v>
      </c>
      <c r="C1625" s="68" t="s">
        <v>147</v>
      </c>
      <c r="D1625" s="72">
        <v>0</v>
      </c>
      <c r="E1625" s="72">
        <v>0</v>
      </c>
      <c r="F1625" s="72">
        <v>0</v>
      </c>
      <c r="G1625" s="69">
        <v>5000000</v>
      </c>
    </row>
    <row r="1626" spans="1:7" x14ac:dyDescent="0.15">
      <c r="A1626" s="70" t="s">
        <v>54</v>
      </c>
      <c r="B1626" s="70"/>
      <c r="C1626" s="70"/>
      <c r="D1626" s="71">
        <v>3675000</v>
      </c>
      <c r="E1626" s="71">
        <v>2100000</v>
      </c>
      <c r="F1626" s="71">
        <v>6080000</v>
      </c>
      <c r="G1626" s="71">
        <v>67580000</v>
      </c>
    </row>
    <row r="1627" spans="1:7" x14ac:dyDescent="0.15">
      <c r="A1627" s="63">
        <v>120</v>
      </c>
      <c r="B1627" s="64" t="s">
        <v>4902</v>
      </c>
      <c r="C1627" s="65" t="s">
        <v>4644</v>
      </c>
      <c r="D1627" s="65"/>
      <c r="E1627" s="65"/>
      <c r="F1627" s="65"/>
      <c r="G1627" s="65"/>
    </row>
    <row r="1628" spans="1:7" x14ac:dyDescent="0.15">
      <c r="A1628" s="66">
        <v>1</v>
      </c>
      <c r="B1628" s="67" t="s">
        <v>4703</v>
      </c>
      <c r="C1628" s="68" t="s">
        <v>4458</v>
      </c>
      <c r="D1628" s="69">
        <v>821395</v>
      </c>
      <c r="E1628" s="72">
        <v>0</v>
      </c>
      <c r="F1628" s="69">
        <v>2536057</v>
      </c>
      <c r="G1628" s="69">
        <v>2536057</v>
      </c>
    </row>
    <row r="1629" spans="1:7" x14ac:dyDescent="0.15">
      <c r="A1629" s="66">
        <v>2</v>
      </c>
      <c r="B1629" s="67" t="s">
        <v>4718</v>
      </c>
      <c r="C1629" s="68" t="s">
        <v>4473</v>
      </c>
      <c r="D1629" s="69">
        <v>386327</v>
      </c>
      <c r="E1629" s="72">
        <v>0</v>
      </c>
      <c r="F1629" s="69">
        <v>1192785</v>
      </c>
      <c r="G1629" s="69">
        <v>1192785</v>
      </c>
    </row>
    <row r="1630" spans="1:7" x14ac:dyDescent="0.15">
      <c r="A1630" s="66">
        <v>3</v>
      </c>
      <c r="B1630" s="67" t="s">
        <v>4704</v>
      </c>
      <c r="C1630" s="68" t="s">
        <v>4459</v>
      </c>
      <c r="D1630" s="69">
        <v>106339</v>
      </c>
      <c r="E1630" s="72">
        <v>0</v>
      </c>
      <c r="F1630" s="69">
        <v>328322</v>
      </c>
      <c r="G1630" s="69">
        <v>328322</v>
      </c>
    </row>
    <row r="1631" spans="1:7" x14ac:dyDescent="0.15">
      <c r="A1631" s="66">
        <v>4</v>
      </c>
      <c r="B1631" s="67" t="s">
        <v>4706</v>
      </c>
      <c r="C1631" s="68" t="s">
        <v>4461</v>
      </c>
      <c r="D1631" s="69">
        <v>273506</v>
      </c>
      <c r="E1631" s="72">
        <v>0</v>
      </c>
      <c r="F1631" s="69">
        <v>844450</v>
      </c>
      <c r="G1631" s="69">
        <v>844450</v>
      </c>
    </row>
    <row r="1632" spans="1:7" x14ac:dyDescent="0.15">
      <c r="A1632" s="66">
        <v>5</v>
      </c>
      <c r="B1632" s="67" t="s">
        <v>4709</v>
      </c>
      <c r="C1632" s="68" t="s">
        <v>4464</v>
      </c>
      <c r="D1632" s="69">
        <v>565758</v>
      </c>
      <c r="E1632" s="72">
        <v>0</v>
      </c>
      <c r="F1632" s="69">
        <v>1746778</v>
      </c>
      <c r="G1632" s="69">
        <v>3746778</v>
      </c>
    </row>
    <row r="1633" spans="1:7" x14ac:dyDescent="0.15">
      <c r="A1633" s="66">
        <v>6</v>
      </c>
      <c r="B1633" s="67" t="s">
        <v>4710</v>
      </c>
      <c r="C1633" s="68" t="s">
        <v>4465</v>
      </c>
      <c r="D1633" s="69">
        <v>441029</v>
      </c>
      <c r="E1633" s="72">
        <v>0</v>
      </c>
      <c r="F1633" s="69">
        <v>1361677</v>
      </c>
      <c r="G1633" s="69">
        <v>1361677</v>
      </c>
    </row>
    <row r="1634" spans="1:7" x14ac:dyDescent="0.15">
      <c r="A1634" s="66">
        <v>7</v>
      </c>
      <c r="B1634" s="67" t="s">
        <v>4721</v>
      </c>
      <c r="C1634" s="68" t="s">
        <v>4476</v>
      </c>
      <c r="D1634" s="69">
        <v>283571</v>
      </c>
      <c r="E1634" s="72">
        <v>0</v>
      </c>
      <c r="F1634" s="69">
        <v>875525</v>
      </c>
      <c r="G1634" s="69">
        <v>875525</v>
      </c>
    </row>
    <row r="1635" spans="1:7" x14ac:dyDescent="0.15">
      <c r="A1635" s="66">
        <v>8</v>
      </c>
      <c r="B1635" s="67" t="s">
        <v>4725</v>
      </c>
      <c r="C1635" s="68" t="s">
        <v>4480</v>
      </c>
      <c r="D1635" s="69">
        <v>304276</v>
      </c>
      <c r="E1635" s="72">
        <v>0</v>
      </c>
      <c r="F1635" s="69">
        <v>939452</v>
      </c>
      <c r="G1635" s="69">
        <v>939452</v>
      </c>
    </row>
    <row r="1636" spans="1:7" x14ac:dyDescent="0.15">
      <c r="A1636" s="66">
        <v>9</v>
      </c>
      <c r="B1636" s="67" t="s">
        <v>4714</v>
      </c>
      <c r="C1636" s="68" t="s">
        <v>4469</v>
      </c>
      <c r="D1636" s="69">
        <v>269075</v>
      </c>
      <c r="E1636" s="72">
        <v>0</v>
      </c>
      <c r="F1636" s="69">
        <v>830769</v>
      </c>
      <c r="G1636" s="69">
        <v>830769</v>
      </c>
    </row>
    <row r="1637" spans="1:7" x14ac:dyDescent="0.15">
      <c r="A1637" s="66">
        <v>10</v>
      </c>
      <c r="B1637" s="67" t="s">
        <v>4716</v>
      </c>
      <c r="C1637" s="68" t="s">
        <v>4471</v>
      </c>
      <c r="D1637" s="69">
        <v>502567</v>
      </c>
      <c r="E1637" s="72">
        <v>0</v>
      </c>
      <c r="F1637" s="69">
        <v>1551676</v>
      </c>
      <c r="G1637" s="69">
        <v>5551676</v>
      </c>
    </row>
    <row r="1638" spans="1:7" x14ac:dyDescent="0.15">
      <c r="A1638" s="66">
        <v>11</v>
      </c>
      <c r="B1638" s="67" t="s">
        <v>4740</v>
      </c>
      <c r="C1638" s="68" t="s">
        <v>147</v>
      </c>
      <c r="D1638" s="72">
        <v>0</v>
      </c>
      <c r="E1638" s="72">
        <v>0</v>
      </c>
      <c r="F1638" s="72">
        <v>0</v>
      </c>
      <c r="G1638" s="69">
        <v>11000000</v>
      </c>
    </row>
    <row r="1639" spans="1:7" x14ac:dyDescent="0.15">
      <c r="A1639" s="66">
        <v>12</v>
      </c>
      <c r="B1639" s="67" t="s">
        <v>4903</v>
      </c>
      <c r="C1639" s="68" t="s">
        <v>4645</v>
      </c>
      <c r="D1639" s="72">
        <v>0</v>
      </c>
      <c r="E1639" s="72">
        <v>0</v>
      </c>
      <c r="F1639" s="72">
        <v>0</v>
      </c>
      <c r="G1639" s="69">
        <v>10000000</v>
      </c>
    </row>
    <row r="1640" spans="1:7" x14ac:dyDescent="0.15">
      <c r="A1640" s="66">
        <v>13</v>
      </c>
      <c r="B1640" s="67" t="s">
        <v>4745</v>
      </c>
      <c r="C1640" s="68" t="s">
        <v>4499</v>
      </c>
      <c r="D1640" s="69">
        <v>246157</v>
      </c>
      <c r="E1640" s="72">
        <v>0</v>
      </c>
      <c r="F1640" s="69">
        <v>760009</v>
      </c>
      <c r="G1640" s="69">
        <v>760009</v>
      </c>
    </row>
    <row r="1641" spans="1:7" x14ac:dyDescent="0.15">
      <c r="A1641" s="70" t="s">
        <v>54</v>
      </c>
      <c r="B1641" s="70"/>
      <c r="C1641" s="70"/>
      <c r="D1641" s="71">
        <v>4200000</v>
      </c>
      <c r="E1641" s="73">
        <v>0</v>
      </c>
      <c r="F1641" s="71">
        <v>12967500</v>
      </c>
      <c r="G1641" s="71">
        <v>39967500</v>
      </c>
    </row>
    <row r="1642" spans="1:7" x14ac:dyDescent="0.15">
      <c r="A1642" s="63">
        <v>121</v>
      </c>
      <c r="B1642" s="64" t="s">
        <v>4904</v>
      </c>
      <c r="C1642" s="65" t="s">
        <v>4646</v>
      </c>
      <c r="D1642" s="65"/>
      <c r="E1642" s="65"/>
      <c r="F1642" s="65"/>
      <c r="G1642" s="65"/>
    </row>
    <row r="1643" spans="1:7" x14ac:dyDescent="0.15">
      <c r="A1643" s="66">
        <v>1</v>
      </c>
      <c r="B1643" s="67" t="s">
        <v>4703</v>
      </c>
      <c r="C1643" s="68" t="s">
        <v>4458</v>
      </c>
      <c r="D1643" s="69">
        <v>255000</v>
      </c>
      <c r="E1643" s="69">
        <v>405000</v>
      </c>
      <c r="F1643" s="69">
        <v>900000</v>
      </c>
      <c r="G1643" s="69">
        <v>900000</v>
      </c>
    </row>
    <row r="1644" spans="1:7" x14ac:dyDescent="0.15">
      <c r="A1644" s="66">
        <v>2</v>
      </c>
      <c r="B1644" s="67" t="s">
        <v>4704</v>
      </c>
      <c r="C1644" s="68" t="s">
        <v>4459</v>
      </c>
      <c r="D1644" s="69">
        <v>24000</v>
      </c>
      <c r="E1644" s="69">
        <v>46000</v>
      </c>
      <c r="F1644" s="69">
        <v>200000</v>
      </c>
      <c r="G1644" s="69">
        <v>200000</v>
      </c>
    </row>
    <row r="1645" spans="1:7" x14ac:dyDescent="0.15">
      <c r="A1645" s="66">
        <v>3</v>
      </c>
      <c r="B1645" s="67" t="s">
        <v>4706</v>
      </c>
      <c r="C1645" s="68" t="s">
        <v>4461</v>
      </c>
      <c r="D1645" s="69">
        <v>105000</v>
      </c>
      <c r="E1645" s="69">
        <v>152000</v>
      </c>
      <c r="F1645" s="69">
        <v>400000</v>
      </c>
      <c r="G1645" s="69">
        <v>400000</v>
      </c>
    </row>
    <row r="1646" spans="1:7" x14ac:dyDescent="0.15">
      <c r="A1646" s="66">
        <v>4</v>
      </c>
      <c r="B1646" s="67" t="s">
        <v>4709</v>
      </c>
      <c r="C1646" s="68" t="s">
        <v>4464</v>
      </c>
      <c r="D1646" s="69">
        <v>30000</v>
      </c>
      <c r="E1646" s="69">
        <v>58000</v>
      </c>
      <c r="F1646" s="69">
        <v>200000</v>
      </c>
      <c r="G1646" s="69">
        <v>200000</v>
      </c>
    </row>
    <row r="1647" spans="1:7" x14ac:dyDescent="0.15">
      <c r="A1647" s="66">
        <v>5</v>
      </c>
      <c r="B1647" s="67" t="s">
        <v>4710</v>
      </c>
      <c r="C1647" s="68" t="s">
        <v>4465</v>
      </c>
      <c r="D1647" s="69">
        <v>150000</v>
      </c>
      <c r="E1647" s="69">
        <v>163000</v>
      </c>
      <c r="F1647" s="69">
        <v>335000</v>
      </c>
      <c r="G1647" s="72">
        <v>0</v>
      </c>
    </row>
    <row r="1648" spans="1:7" x14ac:dyDescent="0.15">
      <c r="A1648" s="66">
        <v>6</v>
      </c>
      <c r="B1648" s="67" t="s">
        <v>4721</v>
      </c>
      <c r="C1648" s="68" t="s">
        <v>4476</v>
      </c>
      <c r="D1648" s="69">
        <v>75000</v>
      </c>
      <c r="E1648" s="69">
        <v>186000</v>
      </c>
      <c r="F1648" s="69">
        <v>400000</v>
      </c>
      <c r="G1648" s="69">
        <v>400000</v>
      </c>
    </row>
    <row r="1649" spans="1:7" x14ac:dyDescent="0.15">
      <c r="A1649" s="66">
        <v>7</v>
      </c>
      <c r="B1649" s="67" t="s">
        <v>4725</v>
      </c>
      <c r="C1649" s="68" t="s">
        <v>4480</v>
      </c>
      <c r="D1649" s="69">
        <v>180000</v>
      </c>
      <c r="E1649" s="69">
        <v>338000</v>
      </c>
      <c r="F1649" s="69">
        <v>800000</v>
      </c>
      <c r="G1649" s="69">
        <v>800000</v>
      </c>
    </row>
    <row r="1650" spans="1:7" x14ac:dyDescent="0.15">
      <c r="A1650" s="66">
        <v>8</v>
      </c>
      <c r="B1650" s="67" t="s">
        <v>4760</v>
      </c>
      <c r="C1650" s="68" t="s">
        <v>4514</v>
      </c>
      <c r="D1650" s="72">
        <v>0</v>
      </c>
      <c r="E1650" s="72">
        <v>0</v>
      </c>
      <c r="F1650" s="72">
        <v>0</v>
      </c>
      <c r="G1650" s="69">
        <v>50000</v>
      </c>
    </row>
    <row r="1651" spans="1:7" x14ac:dyDescent="0.15">
      <c r="A1651" s="66">
        <v>9</v>
      </c>
      <c r="B1651" s="67" t="s">
        <v>4728</v>
      </c>
      <c r="C1651" s="68" t="s">
        <v>4483</v>
      </c>
      <c r="D1651" s="72">
        <v>0</v>
      </c>
      <c r="E1651" s="72">
        <v>0</v>
      </c>
      <c r="F1651" s="72">
        <v>0</v>
      </c>
      <c r="G1651" s="69">
        <v>100000</v>
      </c>
    </row>
    <row r="1652" spans="1:7" x14ac:dyDescent="0.15">
      <c r="A1652" s="66">
        <v>10</v>
      </c>
      <c r="B1652" s="67" t="s">
        <v>4729</v>
      </c>
      <c r="C1652" s="68" t="s">
        <v>4484</v>
      </c>
      <c r="D1652" s="72">
        <v>0</v>
      </c>
      <c r="E1652" s="72">
        <v>0</v>
      </c>
      <c r="F1652" s="72">
        <v>0</v>
      </c>
      <c r="G1652" s="69">
        <v>10000</v>
      </c>
    </row>
    <row r="1653" spans="1:7" x14ac:dyDescent="0.15">
      <c r="A1653" s="66">
        <v>11</v>
      </c>
      <c r="B1653" s="67" t="s">
        <v>4714</v>
      </c>
      <c r="C1653" s="68" t="s">
        <v>4469</v>
      </c>
      <c r="D1653" s="69">
        <v>36000</v>
      </c>
      <c r="E1653" s="69">
        <v>72000</v>
      </c>
      <c r="F1653" s="69">
        <v>220000</v>
      </c>
      <c r="G1653" s="69">
        <v>220000</v>
      </c>
    </row>
    <row r="1654" spans="1:7" x14ac:dyDescent="0.15">
      <c r="A1654" s="66">
        <v>12</v>
      </c>
      <c r="B1654" s="67" t="s">
        <v>4716</v>
      </c>
      <c r="C1654" s="68" t="s">
        <v>4471</v>
      </c>
      <c r="D1654" s="69">
        <v>45000</v>
      </c>
      <c r="E1654" s="69">
        <v>80000</v>
      </c>
      <c r="F1654" s="69">
        <v>250000</v>
      </c>
      <c r="G1654" s="69">
        <v>425000</v>
      </c>
    </row>
    <row r="1655" spans="1:7" x14ac:dyDescent="0.15">
      <c r="A1655" s="70" t="s">
        <v>54</v>
      </c>
      <c r="B1655" s="70"/>
      <c r="C1655" s="70"/>
      <c r="D1655" s="71">
        <v>900000</v>
      </c>
      <c r="E1655" s="71">
        <v>1500000</v>
      </c>
      <c r="F1655" s="71">
        <v>3705000</v>
      </c>
      <c r="G1655" s="71">
        <v>3705000</v>
      </c>
    </row>
    <row r="1656" spans="1:7" x14ac:dyDescent="0.15">
      <c r="A1656" s="63">
        <v>124</v>
      </c>
      <c r="B1656" s="64" t="s">
        <v>4907</v>
      </c>
      <c r="C1656" s="65" t="s">
        <v>4647</v>
      </c>
      <c r="D1656" s="65"/>
      <c r="E1656" s="65"/>
      <c r="F1656" s="65"/>
      <c r="G1656" s="65"/>
    </row>
    <row r="1657" spans="1:7" x14ac:dyDescent="0.15">
      <c r="A1657" s="66">
        <v>1</v>
      </c>
      <c r="B1657" s="67" t="s">
        <v>4703</v>
      </c>
      <c r="C1657" s="68" t="s">
        <v>4458</v>
      </c>
      <c r="D1657" s="72">
        <v>0</v>
      </c>
      <c r="E1657" s="69">
        <v>666666.66</v>
      </c>
      <c r="F1657" s="69">
        <v>1000000</v>
      </c>
      <c r="G1657" s="69">
        <v>1000000</v>
      </c>
    </row>
    <row r="1658" spans="1:7" x14ac:dyDescent="0.15">
      <c r="A1658" s="66">
        <v>2</v>
      </c>
      <c r="B1658" s="67" t="s">
        <v>4718</v>
      </c>
      <c r="C1658" s="68" t="s">
        <v>4473</v>
      </c>
      <c r="D1658" s="72">
        <v>0</v>
      </c>
      <c r="E1658" s="69">
        <v>300000</v>
      </c>
      <c r="F1658" s="69">
        <v>400000</v>
      </c>
      <c r="G1658" s="69">
        <v>400000</v>
      </c>
    </row>
    <row r="1659" spans="1:7" x14ac:dyDescent="0.15">
      <c r="A1659" s="66">
        <v>3</v>
      </c>
      <c r="B1659" s="67" t="s">
        <v>4704</v>
      </c>
      <c r="C1659" s="68" t="s">
        <v>4459</v>
      </c>
      <c r="D1659" s="72">
        <v>0</v>
      </c>
      <c r="E1659" s="69">
        <v>133333.32999999999</v>
      </c>
      <c r="F1659" s="69">
        <v>200000</v>
      </c>
      <c r="G1659" s="69">
        <v>200000</v>
      </c>
    </row>
    <row r="1660" spans="1:7" x14ac:dyDescent="0.15">
      <c r="A1660" s="66">
        <v>4</v>
      </c>
      <c r="B1660" s="67" t="s">
        <v>4706</v>
      </c>
      <c r="C1660" s="68" t="s">
        <v>4461</v>
      </c>
      <c r="D1660" s="72">
        <v>0</v>
      </c>
      <c r="E1660" s="69">
        <v>200000</v>
      </c>
      <c r="F1660" s="69">
        <v>250000</v>
      </c>
      <c r="G1660" s="69">
        <v>250000</v>
      </c>
    </row>
    <row r="1661" spans="1:7" x14ac:dyDescent="0.15">
      <c r="A1661" s="66">
        <v>5</v>
      </c>
      <c r="B1661" s="67" t="s">
        <v>4710</v>
      </c>
      <c r="C1661" s="68" t="s">
        <v>4465</v>
      </c>
      <c r="D1661" s="72">
        <v>0</v>
      </c>
      <c r="E1661" s="69">
        <v>133333.32999999999</v>
      </c>
      <c r="F1661" s="69">
        <v>350000</v>
      </c>
      <c r="G1661" s="69">
        <v>350000</v>
      </c>
    </row>
    <row r="1662" spans="1:7" x14ac:dyDescent="0.15">
      <c r="A1662" s="66">
        <v>6</v>
      </c>
      <c r="B1662" s="67" t="s">
        <v>4725</v>
      </c>
      <c r="C1662" s="68" t="s">
        <v>4480</v>
      </c>
      <c r="D1662" s="72">
        <v>0</v>
      </c>
      <c r="E1662" s="69">
        <v>300000</v>
      </c>
      <c r="F1662" s="69">
        <v>500000</v>
      </c>
      <c r="G1662" s="69">
        <v>500000</v>
      </c>
    </row>
    <row r="1663" spans="1:7" x14ac:dyDescent="0.15">
      <c r="A1663" s="66">
        <v>7</v>
      </c>
      <c r="B1663" s="67" t="s">
        <v>4714</v>
      </c>
      <c r="C1663" s="68" t="s">
        <v>4469</v>
      </c>
      <c r="D1663" s="72">
        <v>0</v>
      </c>
      <c r="E1663" s="69">
        <v>66666.66</v>
      </c>
      <c r="F1663" s="69">
        <v>150000</v>
      </c>
      <c r="G1663" s="69">
        <v>150000</v>
      </c>
    </row>
    <row r="1664" spans="1:7" x14ac:dyDescent="0.15">
      <c r="A1664" s="70" t="s">
        <v>54</v>
      </c>
      <c r="B1664" s="70"/>
      <c r="C1664" s="70"/>
      <c r="D1664" s="73">
        <v>0</v>
      </c>
      <c r="E1664" s="71">
        <v>1799999.98</v>
      </c>
      <c r="F1664" s="71">
        <v>2850000</v>
      </c>
      <c r="G1664" s="71">
        <v>2850000</v>
      </c>
    </row>
    <row r="1665" spans="1:7" x14ac:dyDescent="0.15">
      <c r="A1665" s="63">
        <v>125</v>
      </c>
      <c r="B1665" s="64" t="s">
        <v>4908</v>
      </c>
      <c r="C1665" s="65" t="s">
        <v>4648</v>
      </c>
      <c r="D1665" s="65"/>
      <c r="E1665" s="65"/>
      <c r="F1665" s="65"/>
      <c r="G1665" s="65"/>
    </row>
    <row r="1666" spans="1:7" x14ac:dyDescent="0.15">
      <c r="A1666" s="66">
        <v>1</v>
      </c>
      <c r="B1666" s="67" t="s">
        <v>4703</v>
      </c>
      <c r="C1666" s="68" t="s">
        <v>4458</v>
      </c>
      <c r="D1666" s="69">
        <v>300000</v>
      </c>
      <c r="E1666" s="69">
        <v>950000</v>
      </c>
      <c r="F1666" s="69">
        <v>2000000</v>
      </c>
      <c r="G1666" s="69">
        <v>2000000</v>
      </c>
    </row>
    <row r="1667" spans="1:7" x14ac:dyDescent="0.15">
      <c r="A1667" s="66">
        <v>2</v>
      </c>
      <c r="B1667" s="67" t="s">
        <v>4704</v>
      </c>
      <c r="C1667" s="68" t="s">
        <v>4459</v>
      </c>
      <c r="D1667" s="69">
        <v>300000</v>
      </c>
      <c r="E1667" s="69">
        <v>300000</v>
      </c>
      <c r="F1667" s="69">
        <v>500000</v>
      </c>
      <c r="G1667" s="69">
        <v>500000</v>
      </c>
    </row>
    <row r="1668" spans="1:7" x14ac:dyDescent="0.15">
      <c r="A1668" s="66">
        <v>3</v>
      </c>
      <c r="B1668" s="67" t="s">
        <v>4706</v>
      </c>
      <c r="C1668" s="68" t="s">
        <v>4461</v>
      </c>
      <c r="D1668" s="72">
        <v>0</v>
      </c>
      <c r="E1668" s="69">
        <v>225000</v>
      </c>
      <c r="F1668" s="69">
        <v>500000</v>
      </c>
      <c r="G1668" s="69">
        <v>500000</v>
      </c>
    </row>
    <row r="1669" spans="1:7" x14ac:dyDescent="0.15">
      <c r="A1669" s="66">
        <v>4</v>
      </c>
      <c r="B1669" s="67" t="s">
        <v>4709</v>
      </c>
      <c r="C1669" s="68" t="s">
        <v>4464</v>
      </c>
      <c r="D1669" s="69">
        <v>600000</v>
      </c>
      <c r="E1669" s="69">
        <v>115000</v>
      </c>
      <c r="F1669" s="69">
        <v>218750</v>
      </c>
      <c r="G1669" s="69">
        <v>218750</v>
      </c>
    </row>
    <row r="1670" spans="1:7" x14ac:dyDescent="0.15">
      <c r="A1670" s="66">
        <v>5</v>
      </c>
      <c r="B1670" s="67" t="s">
        <v>4710</v>
      </c>
      <c r="C1670" s="68" t="s">
        <v>4465</v>
      </c>
      <c r="D1670" s="69">
        <v>600250</v>
      </c>
      <c r="E1670" s="69">
        <v>715000</v>
      </c>
      <c r="F1670" s="69">
        <v>2000000</v>
      </c>
      <c r="G1670" s="69">
        <v>2000000</v>
      </c>
    </row>
    <row r="1671" spans="1:7" x14ac:dyDescent="0.15">
      <c r="A1671" s="66">
        <v>6</v>
      </c>
      <c r="B1671" s="67" t="s">
        <v>4721</v>
      </c>
      <c r="C1671" s="68" t="s">
        <v>4476</v>
      </c>
      <c r="D1671" s="72">
        <v>0</v>
      </c>
      <c r="E1671" s="69">
        <v>135000</v>
      </c>
      <c r="F1671" s="69">
        <v>500000</v>
      </c>
      <c r="G1671" s="69">
        <v>500000</v>
      </c>
    </row>
    <row r="1672" spans="1:7" x14ac:dyDescent="0.15">
      <c r="A1672" s="66">
        <v>7</v>
      </c>
      <c r="B1672" s="67" t="s">
        <v>4711</v>
      </c>
      <c r="C1672" s="68" t="s">
        <v>4466</v>
      </c>
      <c r="D1672" s="72">
        <v>0</v>
      </c>
      <c r="E1672" s="72">
        <v>0</v>
      </c>
      <c r="F1672" s="72">
        <v>0</v>
      </c>
      <c r="G1672" s="69">
        <v>25000250</v>
      </c>
    </row>
    <row r="1673" spans="1:7" x14ac:dyDescent="0.15">
      <c r="A1673" s="66">
        <v>8</v>
      </c>
      <c r="B1673" s="67" t="s">
        <v>4725</v>
      </c>
      <c r="C1673" s="68" t="s">
        <v>4480</v>
      </c>
      <c r="D1673" s="72">
        <v>0</v>
      </c>
      <c r="E1673" s="69">
        <v>165000</v>
      </c>
      <c r="F1673" s="69">
        <v>1000000</v>
      </c>
      <c r="G1673" s="69">
        <v>1000000</v>
      </c>
    </row>
    <row r="1674" spans="1:7" x14ac:dyDescent="0.15">
      <c r="A1674" s="66">
        <v>9</v>
      </c>
      <c r="B1674" s="67" t="s">
        <v>4714</v>
      </c>
      <c r="C1674" s="68" t="s">
        <v>4469</v>
      </c>
      <c r="D1674" s="72">
        <v>0</v>
      </c>
      <c r="E1674" s="69">
        <v>190000</v>
      </c>
      <c r="F1674" s="69">
        <v>500000</v>
      </c>
      <c r="G1674" s="69">
        <v>500000</v>
      </c>
    </row>
    <row r="1675" spans="1:7" x14ac:dyDescent="0.15">
      <c r="A1675" s="66">
        <v>10</v>
      </c>
      <c r="B1675" s="67" t="s">
        <v>4716</v>
      </c>
      <c r="C1675" s="68" t="s">
        <v>4471</v>
      </c>
      <c r="D1675" s="72">
        <v>500</v>
      </c>
      <c r="E1675" s="69">
        <v>330000</v>
      </c>
      <c r="F1675" s="69">
        <v>500000</v>
      </c>
      <c r="G1675" s="69">
        <v>500000</v>
      </c>
    </row>
    <row r="1676" spans="1:7" x14ac:dyDescent="0.15">
      <c r="A1676" s="70" t="s">
        <v>54</v>
      </c>
      <c r="B1676" s="70"/>
      <c r="C1676" s="70"/>
      <c r="D1676" s="71">
        <v>1800750</v>
      </c>
      <c r="E1676" s="71">
        <v>3125000</v>
      </c>
      <c r="F1676" s="71">
        <v>7718750</v>
      </c>
      <c r="G1676" s="71">
        <v>32719000</v>
      </c>
    </row>
    <row r="1677" spans="1:7" x14ac:dyDescent="0.15">
      <c r="A1677" s="63">
        <v>126</v>
      </c>
      <c r="B1677" s="64" t="s">
        <v>4909</v>
      </c>
      <c r="C1677" s="65" t="s">
        <v>4649</v>
      </c>
      <c r="D1677" s="65"/>
      <c r="E1677" s="65"/>
      <c r="F1677" s="65"/>
      <c r="G1677" s="65"/>
    </row>
    <row r="1678" spans="1:7" x14ac:dyDescent="0.15">
      <c r="A1678" s="66">
        <v>1</v>
      </c>
      <c r="B1678" s="67" t="s">
        <v>4703</v>
      </c>
      <c r="C1678" s="68" t="s">
        <v>4458</v>
      </c>
      <c r="D1678" s="69">
        <v>750000</v>
      </c>
      <c r="E1678" s="69">
        <v>1026000</v>
      </c>
      <c r="F1678" s="69">
        <v>3125350</v>
      </c>
      <c r="G1678" s="69">
        <v>3125350</v>
      </c>
    </row>
    <row r="1679" spans="1:7" x14ac:dyDescent="0.15">
      <c r="A1679" s="66">
        <v>2</v>
      </c>
      <c r="B1679" s="67" t="s">
        <v>4718</v>
      </c>
      <c r="C1679" s="68" t="s">
        <v>4473</v>
      </c>
      <c r="D1679" s="69">
        <v>110000</v>
      </c>
      <c r="E1679" s="69">
        <v>120000</v>
      </c>
      <c r="F1679" s="69">
        <v>250000</v>
      </c>
      <c r="G1679" s="69">
        <v>250000</v>
      </c>
    </row>
    <row r="1680" spans="1:7" x14ac:dyDescent="0.15">
      <c r="A1680" s="66">
        <v>3</v>
      </c>
      <c r="B1680" s="67" t="s">
        <v>4704</v>
      </c>
      <c r="C1680" s="68" t="s">
        <v>4459</v>
      </c>
      <c r="D1680" s="69">
        <v>75000</v>
      </c>
      <c r="E1680" s="69">
        <v>80000</v>
      </c>
      <c r="F1680" s="69">
        <v>200000</v>
      </c>
      <c r="G1680" s="69">
        <v>200000</v>
      </c>
    </row>
    <row r="1681" spans="1:7" x14ac:dyDescent="0.15">
      <c r="A1681" s="66">
        <v>4</v>
      </c>
      <c r="B1681" s="67" t="s">
        <v>4706</v>
      </c>
      <c r="C1681" s="68" t="s">
        <v>4461</v>
      </c>
      <c r="D1681" s="69">
        <v>285000</v>
      </c>
      <c r="E1681" s="69">
        <v>140000</v>
      </c>
      <c r="F1681" s="69">
        <v>500000</v>
      </c>
      <c r="G1681" s="69">
        <v>500000</v>
      </c>
    </row>
    <row r="1682" spans="1:7" x14ac:dyDescent="0.15">
      <c r="A1682" s="66">
        <v>5</v>
      </c>
      <c r="B1682" s="67" t="s">
        <v>4709</v>
      </c>
      <c r="C1682" s="68" t="s">
        <v>4464</v>
      </c>
      <c r="D1682" s="69">
        <v>150000</v>
      </c>
      <c r="E1682" s="69">
        <v>100000</v>
      </c>
      <c r="F1682" s="69">
        <v>300000</v>
      </c>
      <c r="G1682" s="69">
        <v>300000</v>
      </c>
    </row>
    <row r="1683" spans="1:7" x14ac:dyDescent="0.15">
      <c r="A1683" s="66">
        <v>6</v>
      </c>
      <c r="B1683" s="67" t="s">
        <v>4710</v>
      </c>
      <c r="C1683" s="68" t="s">
        <v>4465</v>
      </c>
      <c r="D1683" s="69">
        <v>100000</v>
      </c>
      <c r="E1683" s="69">
        <v>200000</v>
      </c>
      <c r="F1683" s="69">
        <v>700000</v>
      </c>
      <c r="G1683" s="69">
        <v>700000</v>
      </c>
    </row>
    <row r="1684" spans="1:7" x14ac:dyDescent="0.15">
      <c r="A1684" s="66">
        <v>7</v>
      </c>
      <c r="B1684" s="67" t="s">
        <v>4721</v>
      </c>
      <c r="C1684" s="68" t="s">
        <v>4476</v>
      </c>
      <c r="D1684" s="69">
        <v>133000</v>
      </c>
      <c r="E1684" s="69">
        <v>276000</v>
      </c>
      <c r="F1684" s="69">
        <v>700000</v>
      </c>
      <c r="G1684" s="69">
        <v>700000</v>
      </c>
    </row>
    <row r="1685" spans="1:7" x14ac:dyDescent="0.15">
      <c r="A1685" s="66">
        <v>8</v>
      </c>
      <c r="B1685" s="67" t="s">
        <v>4725</v>
      </c>
      <c r="C1685" s="68" t="s">
        <v>4480</v>
      </c>
      <c r="D1685" s="69">
        <v>100000</v>
      </c>
      <c r="E1685" s="69">
        <v>240000</v>
      </c>
      <c r="F1685" s="69">
        <v>800000</v>
      </c>
      <c r="G1685" s="69">
        <v>900000</v>
      </c>
    </row>
    <row r="1686" spans="1:7" x14ac:dyDescent="0.15">
      <c r="A1686" s="66">
        <v>9</v>
      </c>
      <c r="B1686" s="67" t="s">
        <v>4714</v>
      </c>
      <c r="C1686" s="68" t="s">
        <v>4469</v>
      </c>
      <c r="D1686" s="69">
        <v>30000</v>
      </c>
      <c r="E1686" s="69">
        <v>110000</v>
      </c>
      <c r="F1686" s="69">
        <v>300000</v>
      </c>
      <c r="G1686" s="69">
        <v>300000</v>
      </c>
    </row>
    <row r="1687" spans="1:7" x14ac:dyDescent="0.15">
      <c r="A1687" s="66">
        <v>10</v>
      </c>
      <c r="B1687" s="67" t="s">
        <v>4716</v>
      </c>
      <c r="C1687" s="68" t="s">
        <v>4471</v>
      </c>
      <c r="D1687" s="69">
        <v>16000</v>
      </c>
      <c r="E1687" s="69">
        <v>40000</v>
      </c>
      <c r="F1687" s="69">
        <v>300000</v>
      </c>
      <c r="G1687" s="69">
        <v>200000</v>
      </c>
    </row>
    <row r="1688" spans="1:7" x14ac:dyDescent="0.15">
      <c r="A1688" s="70" t="s">
        <v>54</v>
      </c>
      <c r="B1688" s="70"/>
      <c r="C1688" s="70"/>
      <c r="D1688" s="71">
        <v>1749000</v>
      </c>
      <c r="E1688" s="71">
        <v>2332000</v>
      </c>
      <c r="F1688" s="71">
        <v>7175350</v>
      </c>
      <c r="G1688" s="71">
        <v>7175350</v>
      </c>
    </row>
    <row r="1689" spans="1:7" x14ac:dyDescent="0.15">
      <c r="A1689" s="63">
        <v>128</v>
      </c>
      <c r="B1689" s="64" t="s">
        <v>4911</v>
      </c>
      <c r="C1689" s="65" t="s">
        <v>4650</v>
      </c>
      <c r="D1689" s="65"/>
      <c r="E1689" s="65"/>
      <c r="F1689" s="65"/>
      <c r="G1689" s="65"/>
    </row>
    <row r="1690" spans="1:7" x14ac:dyDescent="0.15">
      <c r="A1690" s="66">
        <v>1</v>
      </c>
      <c r="B1690" s="67" t="s">
        <v>4703</v>
      </c>
      <c r="C1690" s="68" t="s">
        <v>4458</v>
      </c>
      <c r="D1690" s="69">
        <v>550000</v>
      </c>
      <c r="E1690" s="69">
        <v>410000</v>
      </c>
      <c r="F1690" s="69">
        <v>665000</v>
      </c>
      <c r="G1690" s="69">
        <v>665000</v>
      </c>
    </row>
    <row r="1691" spans="1:7" x14ac:dyDescent="0.15">
      <c r="A1691" s="66">
        <v>2</v>
      </c>
      <c r="B1691" s="67" t="s">
        <v>4718</v>
      </c>
      <c r="C1691" s="68" t="s">
        <v>4473</v>
      </c>
      <c r="D1691" s="69">
        <v>640000</v>
      </c>
      <c r="E1691" s="69">
        <v>400000</v>
      </c>
      <c r="F1691" s="69">
        <v>760000</v>
      </c>
      <c r="G1691" s="69">
        <v>760000</v>
      </c>
    </row>
    <row r="1692" spans="1:7" x14ac:dyDescent="0.15">
      <c r="A1692" s="66">
        <v>3</v>
      </c>
      <c r="B1692" s="67" t="s">
        <v>4704</v>
      </c>
      <c r="C1692" s="68" t="s">
        <v>4459</v>
      </c>
      <c r="D1692" s="69">
        <v>290000</v>
      </c>
      <c r="E1692" s="69">
        <v>150000</v>
      </c>
      <c r="F1692" s="69">
        <v>190000</v>
      </c>
      <c r="G1692" s="69">
        <v>190000</v>
      </c>
    </row>
    <row r="1693" spans="1:7" x14ac:dyDescent="0.15">
      <c r="A1693" s="66">
        <v>4</v>
      </c>
      <c r="B1693" s="67" t="s">
        <v>4705</v>
      </c>
      <c r="C1693" s="68" t="s">
        <v>4460</v>
      </c>
      <c r="D1693" s="69">
        <v>25000</v>
      </c>
      <c r="E1693" s="69">
        <v>20000</v>
      </c>
      <c r="F1693" s="69">
        <v>95000</v>
      </c>
      <c r="G1693" s="69">
        <v>95000</v>
      </c>
    </row>
    <row r="1694" spans="1:7" x14ac:dyDescent="0.15">
      <c r="A1694" s="66">
        <v>7</v>
      </c>
      <c r="B1694" s="67" t="s">
        <v>4706</v>
      </c>
      <c r="C1694" s="68" t="s">
        <v>4461</v>
      </c>
      <c r="D1694" s="69">
        <v>610000</v>
      </c>
      <c r="E1694" s="69">
        <v>410000</v>
      </c>
      <c r="F1694" s="69">
        <v>475000</v>
      </c>
      <c r="G1694" s="69">
        <v>475000</v>
      </c>
    </row>
    <row r="1695" spans="1:7" x14ac:dyDescent="0.15">
      <c r="A1695" s="66">
        <v>8</v>
      </c>
      <c r="B1695" s="67" t="s">
        <v>4707</v>
      </c>
      <c r="C1695" s="68" t="s">
        <v>4462</v>
      </c>
      <c r="D1695" s="69">
        <v>290000</v>
      </c>
      <c r="E1695" s="69">
        <v>165000</v>
      </c>
      <c r="F1695" s="69">
        <v>190000</v>
      </c>
      <c r="G1695" s="69">
        <v>190000</v>
      </c>
    </row>
    <row r="1696" spans="1:7" x14ac:dyDescent="0.15">
      <c r="A1696" s="66">
        <v>9</v>
      </c>
      <c r="B1696" s="67" t="s">
        <v>4708</v>
      </c>
      <c r="C1696" s="68" t="s">
        <v>4463</v>
      </c>
      <c r="D1696" s="72">
        <v>0</v>
      </c>
      <c r="E1696" s="69">
        <v>50000</v>
      </c>
      <c r="F1696" s="69">
        <v>95000</v>
      </c>
      <c r="G1696" s="69">
        <v>95000</v>
      </c>
    </row>
    <row r="1697" spans="1:7" x14ac:dyDescent="0.15">
      <c r="A1697" s="66">
        <v>10</v>
      </c>
      <c r="B1697" s="67" t="s">
        <v>4710</v>
      </c>
      <c r="C1697" s="68" t="s">
        <v>4465</v>
      </c>
      <c r="D1697" s="69">
        <v>1270000</v>
      </c>
      <c r="E1697" s="69">
        <v>850000</v>
      </c>
      <c r="F1697" s="69">
        <v>1425000</v>
      </c>
      <c r="G1697" s="69">
        <v>1425000</v>
      </c>
    </row>
    <row r="1698" spans="1:7" x14ac:dyDescent="0.15">
      <c r="A1698" s="66">
        <v>11</v>
      </c>
      <c r="B1698" s="67" t="s">
        <v>4721</v>
      </c>
      <c r="C1698" s="68" t="s">
        <v>4476</v>
      </c>
      <c r="D1698" s="69">
        <v>450000</v>
      </c>
      <c r="E1698" s="69">
        <v>320000</v>
      </c>
      <c r="F1698" s="69">
        <v>522500</v>
      </c>
      <c r="G1698" s="69">
        <v>522500</v>
      </c>
    </row>
    <row r="1699" spans="1:7" x14ac:dyDescent="0.15">
      <c r="A1699" s="66">
        <v>14</v>
      </c>
      <c r="B1699" s="67" t="s">
        <v>4724</v>
      </c>
      <c r="C1699" s="68" t="s">
        <v>4479</v>
      </c>
      <c r="D1699" s="69">
        <v>590000</v>
      </c>
      <c r="E1699" s="69">
        <v>425000</v>
      </c>
      <c r="F1699" s="69">
        <v>760000</v>
      </c>
      <c r="G1699" s="69">
        <v>760000</v>
      </c>
    </row>
    <row r="1700" spans="1:7" x14ac:dyDescent="0.15">
      <c r="A1700" s="66">
        <v>15</v>
      </c>
      <c r="B1700" s="67" t="s">
        <v>4711</v>
      </c>
      <c r="C1700" s="68" t="s">
        <v>4466</v>
      </c>
      <c r="D1700" s="72">
        <v>0</v>
      </c>
      <c r="E1700" s="72">
        <v>0</v>
      </c>
      <c r="F1700" s="72">
        <v>0</v>
      </c>
      <c r="G1700" s="69">
        <v>20000000</v>
      </c>
    </row>
    <row r="1701" spans="1:7" x14ac:dyDescent="0.15">
      <c r="A1701" s="66">
        <v>16</v>
      </c>
      <c r="B1701" s="67" t="s">
        <v>4912</v>
      </c>
      <c r="C1701" s="68" t="s">
        <v>4651</v>
      </c>
      <c r="D1701" s="72">
        <v>0</v>
      </c>
      <c r="E1701" s="72">
        <v>0</v>
      </c>
      <c r="F1701" s="72">
        <v>0</v>
      </c>
      <c r="G1701" s="69">
        <v>4000000</v>
      </c>
    </row>
    <row r="1702" spans="1:7" x14ac:dyDescent="0.15">
      <c r="A1702" s="66">
        <v>17</v>
      </c>
      <c r="B1702" s="67" t="s">
        <v>4725</v>
      </c>
      <c r="C1702" s="68" t="s">
        <v>4480</v>
      </c>
      <c r="D1702" s="69">
        <v>560000</v>
      </c>
      <c r="E1702" s="69">
        <v>340000</v>
      </c>
      <c r="F1702" s="69">
        <v>950000</v>
      </c>
      <c r="G1702" s="69">
        <v>950000</v>
      </c>
    </row>
    <row r="1703" spans="1:7" x14ac:dyDescent="0.15">
      <c r="A1703" s="66">
        <v>18</v>
      </c>
      <c r="B1703" s="67" t="s">
        <v>4712</v>
      </c>
      <c r="C1703" s="68" t="s">
        <v>4467</v>
      </c>
      <c r="D1703" s="69">
        <v>80000</v>
      </c>
      <c r="E1703" s="69">
        <v>280000</v>
      </c>
      <c r="F1703" s="69">
        <v>617500</v>
      </c>
      <c r="G1703" s="69">
        <v>2618000</v>
      </c>
    </row>
    <row r="1704" spans="1:7" x14ac:dyDescent="0.15">
      <c r="A1704" s="66">
        <v>19</v>
      </c>
      <c r="B1704" s="67" t="s">
        <v>4743</v>
      </c>
      <c r="C1704" s="68" t="s">
        <v>4497</v>
      </c>
      <c r="D1704" s="72">
        <v>0</v>
      </c>
      <c r="E1704" s="72">
        <v>0</v>
      </c>
      <c r="F1704" s="72">
        <v>0</v>
      </c>
      <c r="G1704" s="72">
        <v>0</v>
      </c>
    </row>
    <row r="1705" spans="1:7" x14ac:dyDescent="0.15">
      <c r="A1705" s="66">
        <v>20</v>
      </c>
      <c r="B1705" s="67" t="s">
        <v>4726</v>
      </c>
      <c r="C1705" s="68" t="s">
        <v>4481</v>
      </c>
      <c r="D1705" s="69">
        <v>100000</v>
      </c>
      <c r="E1705" s="69">
        <v>80000</v>
      </c>
      <c r="F1705" s="69">
        <v>475000</v>
      </c>
      <c r="G1705" s="69">
        <v>475000</v>
      </c>
    </row>
    <row r="1706" spans="1:7" x14ac:dyDescent="0.15">
      <c r="A1706" s="66">
        <v>21</v>
      </c>
      <c r="B1706" s="67" t="s">
        <v>4760</v>
      </c>
      <c r="C1706" s="68" t="s">
        <v>4514</v>
      </c>
      <c r="D1706" s="72">
        <v>0</v>
      </c>
      <c r="E1706" s="69">
        <v>20000</v>
      </c>
      <c r="F1706" s="69">
        <v>190000</v>
      </c>
      <c r="G1706" s="69">
        <v>190000</v>
      </c>
    </row>
    <row r="1707" spans="1:7" x14ac:dyDescent="0.15">
      <c r="A1707" s="66">
        <v>22</v>
      </c>
      <c r="B1707" s="67" t="s">
        <v>4810</v>
      </c>
      <c r="C1707" s="68" t="s">
        <v>4559</v>
      </c>
      <c r="D1707" s="69">
        <v>700000</v>
      </c>
      <c r="E1707" s="72">
        <v>0</v>
      </c>
      <c r="F1707" s="69">
        <v>1472500</v>
      </c>
      <c r="G1707" s="69">
        <v>1472500</v>
      </c>
    </row>
    <row r="1708" spans="1:7" x14ac:dyDescent="0.15">
      <c r="A1708" s="66">
        <v>23</v>
      </c>
      <c r="B1708" s="67" t="s">
        <v>4747</v>
      </c>
      <c r="C1708" s="68" t="s">
        <v>4501</v>
      </c>
      <c r="D1708" s="69">
        <v>100000</v>
      </c>
      <c r="E1708" s="72">
        <v>0</v>
      </c>
      <c r="F1708" s="69">
        <v>285000</v>
      </c>
      <c r="G1708" s="69">
        <v>285000</v>
      </c>
    </row>
    <row r="1709" spans="1:7" x14ac:dyDescent="0.15">
      <c r="A1709" s="66">
        <v>24</v>
      </c>
      <c r="B1709" s="67" t="s">
        <v>4727</v>
      </c>
      <c r="C1709" s="68" t="s">
        <v>4482</v>
      </c>
      <c r="D1709" s="69">
        <v>760000</v>
      </c>
      <c r="E1709" s="69">
        <v>330000</v>
      </c>
      <c r="F1709" s="69">
        <v>665000</v>
      </c>
      <c r="G1709" s="69">
        <v>2665000</v>
      </c>
    </row>
    <row r="1710" spans="1:7" x14ac:dyDescent="0.15">
      <c r="A1710" s="66">
        <v>25</v>
      </c>
      <c r="B1710" s="67" t="s">
        <v>4913</v>
      </c>
      <c r="C1710" s="68" t="s">
        <v>4652</v>
      </c>
      <c r="D1710" s="72">
        <v>0</v>
      </c>
      <c r="E1710" s="72">
        <v>0</v>
      </c>
      <c r="F1710" s="72">
        <v>0</v>
      </c>
      <c r="G1710" s="72">
        <v>0</v>
      </c>
    </row>
    <row r="1711" spans="1:7" x14ac:dyDescent="0.15">
      <c r="A1711" s="66">
        <v>26</v>
      </c>
      <c r="B1711" s="67" t="s">
        <v>4728</v>
      </c>
      <c r="C1711" s="68" t="s">
        <v>4483</v>
      </c>
      <c r="D1711" s="72">
        <v>0</v>
      </c>
      <c r="E1711" s="72">
        <v>0</v>
      </c>
      <c r="F1711" s="72">
        <v>0</v>
      </c>
      <c r="G1711" s="72">
        <v>0</v>
      </c>
    </row>
    <row r="1712" spans="1:7" x14ac:dyDescent="0.15">
      <c r="A1712" s="66">
        <v>27</v>
      </c>
      <c r="B1712" s="67" t="s">
        <v>4714</v>
      </c>
      <c r="C1712" s="68" t="s">
        <v>4469</v>
      </c>
      <c r="D1712" s="69">
        <v>400000</v>
      </c>
      <c r="E1712" s="69">
        <v>125000</v>
      </c>
      <c r="F1712" s="69">
        <v>475000</v>
      </c>
      <c r="G1712" s="69">
        <v>475000</v>
      </c>
    </row>
    <row r="1713" spans="1:7" x14ac:dyDescent="0.15">
      <c r="A1713" s="66">
        <v>28</v>
      </c>
      <c r="B1713" s="67" t="s">
        <v>4730</v>
      </c>
      <c r="C1713" s="68" t="s">
        <v>4485</v>
      </c>
      <c r="D1713" s="72">
        <v>0</v>
      </c>
      <c r="E1713" s="72">
        <v>0</v>
      </c>
      <c r="F1713" s="69">
        <v>190000</v>
      </c>
      <c r="G1713" s="69">
        <v>190000</v>
      </c>
    </row>
    <row r="1714" spans="1:7" x14ac:dyDescent="0.15">
      <c r="A1714" s="66">
        <v>29</v>
      </c>
      <c r="B1714" s="67" t="s">
        <v>4731</v>
      </c>
      <c r="C1714" s="68" t="s">
        <v>4486</v>
      </c>
      <c r="D1714" s="72">
        <v>0</v>
      </c>
      <c r="E1714" s="72">
        <v>0</v>
      </c>
      <c r="F1714" s="72">
        <v>0</v>
      </c>
      <c r="G1714" s="69">
        <v>1000000</v>
      </c>
    </row>
    <row r="1715" spans="1:7" x14ac:dyDescent="0.15">
      <c r="A1715" s="66">
        <v>30</v>
      </c>
      <c r="B1715" s="67" t="s">
        <v>4715</v>
      </c>
      <c r="C1715" s="68" t="s">
        <v>4470</v>
      </c>
      <c r="D1715" s="72">
        <v>0</v>
      </c>
      <c r="E1715" s="72">
        <v>0</v>
      </c>
      <c r="F1715" s="69">
        <v>190000</v>
      </c>
      <c r="G1715" s="69">
        <v>190000</v>
      </c>
    </row>
    <row r="1716" spans="1:7" x14ac:dyDescent="0.15">
      <c r="A1716" s="66">
        <v>31</v>
      </c>
      <c r="B1716" s="67" t="s">
        <v>4716</v>
      </c>
      <c r="C1716" s="68" t="s">
        <v>4471</v>
      </c>
      <c r="D1716" s="69">
        <v>685000</v>
      </c>
      <c r="E1716" s="69">
        <v>275000</v>
      </c>
      <c r="F1716" s="69">
        <v>760000</v>
      </c>
      <c r="G1716" s="69">
        <v>760000</v>
      </c>
    </row>
    <row r="1717" spans="1:7" x14ac:dyDescent="0.15">
      <c r="A1717" s="66">
        <v>32</v>
      </c>
      <c r="B1717" s="67" t="s">
        <v>4733</v>
      </c>
      <c r="C1717" s="68" t="s">
        <v>4488</v>
      </c>
      <c r="D1717" s="69">
        <v>200000</v>
      </c>
      <c r="E1717" s="69">
        <v>80000</v>
      </c>
      <c r="F1717" s="69">
        <v>285000</v>
      </c>
      <c r="G1717" s="69">
        <v>285000</v>
      </c>
    </row>
    <row r="1718" spans="1:7" x14ac:dyDescent="0.15">
      <c r="A1718" s="66">
        <v>33</v>
      </c>
      <c r="B1718" s="67" t="s">
        <v>4734</v>
      </c>
      <c r="C1718" s="68" t="s">
        <v>4489</v>
      </c>
      <c r="D1718" s="72">
        <v>0</v>
      </c>
      <c r="E1718" s="72">
        <v>0</v>
      </c>
      <c r="F1718" s="72">
        <v>0</v>
      </c>
      <c r="G1718" s="69">
        <v>1000000</v>
      </c>
    </row>
    <row r="1719" spans="1:7" x14ac:dyDescent="0.15">
      <c r="A1719" s="66">
        <v>34</v>
      </c>
      <c r="B1719" s="67" t="s">
        <v>4740</v>
      </c>
      <c r="C1719" s="68" t="s">
        <v>147</v>
      </c>
      <c r="D1719" s="72">
        <v>0</v>
      </c>
      <c r="E1719" s="72">
        <v>0</v>
      </c>
      <c r="F1719" s="72">
        <v>0</v>
      </c>
      <c r="G1719" s="69">
        <v>21267500</v>
      </c>
    </row>
    <row r="1720" spans="1:7" x14ac:dyDescent="0.15">
      <c r="A1720" s="66">
        <v>35</v>
      </c>
      <c r="B1720" s="67" t="s">
        <v>4811</v>
      </c>
      <c r="C1720" s="68" t="s">
        <v>4560</v>
      </c>
      <c r="D1720" s="72">
        <v>0</v>
      </c>
      <c r="E1720" s="72">
        <v>0</v>
      </c>
      <c r="F1720" s="72">
        <v>0</v>
      </c>
      <c r="G1720" s="72">
        <v>0</v>
      </c>
    </row>
    <row r="1721" spans="1:7" x14ac:dyDescent="0.15">
      <c r="A1721" s="70" t="s">
        <v>54</v>
      </c>
      <c r="B1721" s="70"/>
      <c r="C1721" s="70"/>
      <c r="D1721" s="71">
        <v>8300000</v>
      </c>
      <c r="E1721" s="71">
        <v>4730000</v>
      </c>
      <c r="F1721" s="71">
        <v>11732500</v>
      </c>
      <c r="G1721" s="71">
        <v>63000500</v>
      </c>
    </row>
    <row r="1722" spans="1:7" x14ac:dyDescent="0.15">
      <c r="A1722" s="63">
        <v>129</v>
      </c>
      <c r="B1722" s="64" t="s">
        <v>4914</v>
      </c>
      <c r="C1722" s="65" t="s">
        <v>4653</v>
      </c>
      <c r="D1722" s="65"/>
      <c r="E1722" s="65"/>
      <c r="F1722" s="65"/>
      <c r="G1722" s="65"/>
    </row>
    <row r="1723" spans="1:7" x14ac:dyDescent="0.15">
      <c r="A1723" s="66">
        <v>1</v>
      </c>
      <c r="B1723" s="67" t="s">
        <v>4703</v>
      </c>
      <c r="C1723" s="68" t="s">
        <v>4458</v>
      </c>
      <c r="D1723" s="69">
        <v>60500</v>
      </c>
      <c r="E1723" s="69">
        <v>328000</v>
      </c>
      <c r="F1723" s="69">
        <v>500000</v>
      </c>
      <c r="G1723" s="69">
        <v>1000000</v>
      </c>
    </row>
    <row r="1724" spans="1:7" x14ac:dyDescent="0.15">
      <c r="A1724" s="66">
        <v>2</v>
      </c>
      <c r="B1724" s="67" t="s">
        <v>4718</v>
      </c>
      <c r="C1724" s="68" t="s">
        <v>4473</v>
      </c>
      <c r="D1724" s="72">
        <v>0</v>
      </c>
      <c r="E1724" s="69">
        <v>119500</v>
      </c>
      <c r="F1724" s="69">
        <v>700000</v>
      </c>
      <c r="G1724" s="69">
        <v>700000</v>
      </c>
    </row>
    <row r="1725" spans="1:7" x14ac:dyDescent="0.15">
      <c r="A1725" s="66">
        <v>3</v>
      </c>
      <c r="B1725" s="67" t="s">
        <v>4706</v>
      </c>
      <c r="C1725" s="68" t="s">
        <v>4461</v>
      </c>
      <c r="D1725" s="72">
        <v>0</v>
      </c>
      <c r="E1725" s="69">
        <v>233260</v>
      </c>
      <c r="F1725" s="69">
        <v>500000</v>
      </c>
      <c r="G1725" s="69">
        <v>500000</v>
      </c>
    </row>
    <row r="1726" spans="1:7" x14ac:dyDescent="0.15">
      <c r="A1726" s="66">
        <v>4</v>
      </c>
      <c r="B1726" s="67" t="s">
        <v>4756</v>
      </c>
      <c r="C1726" s="68" t="s">
        <v>4510</v>
      </c>
      <c r="D1726" s="72">
        <v>0</v>
      </c>
      <c r="E1726" s="69">
        <v>200000</v>
      </c>
      <c r="F1726" s="69">
        <v>1500000</v>
      </c>
      <c r="G1726" s="69">
        <v>500000</v>
      </c>
    </row>
    <row r="1727" spans="1:7" x14ac:dyDescent="0.15">
      <c r="A1727" s="66">
        <v>5</v>
      </c>
      <c r="B1727" s="67" t="s">
        <v>4722</v>
      </c>
      <c r="C1727" s="68" t="s">
        <v>4477</v>
      </c>
      <c r="D1727" s="69">
        <v>250500</v>
      </c>
      <c r="E1727" s="69">
        <v>20600</v>
      </c>
      <c r="F1727" s="69">
        <v>300000</v>
      </c>
      <c r="G1727" s="69">
        <v>500000</v>
      </c>
    </row>
    <row r="1728" spans="1:7" x14ac:dyDescent="0.15">
      <c r="A1728" s="66">
        <v>6</v>
      </c>
      <c r="B1728" s="67" t="s">
        <v>4724</v>
      </c>
      <c r="C1728" s="68" t="s">
        <v>4479</v>
      </c>
      <c r="D1728" s="72">
        <v>0</v>
      </c>
      <c r="E1728" s="72">
        <v>0</v>
      </c>
      <c r="F1728" s="72">
        <v>0</v>
      </c>
      <c r="G1728" s="69">
        <v>500000</v>
      </c>
    </row>
    <row r="1729" spans="1:7" x14ac:dyDescent="0.15">
      <c r="A1729" s="66">
        <v>7</v>
      </c>
      <c r="B1729" s="67" t="s">
        <v>4725</v>
      </c>
      <c r="C1729" s="68" t="s">
        <v>4480</v>
      </c>
      <c r="D1729" s="72">
        <v>0</v>
      </c>
      <c r="E1729" s="72">
        <v>0</v>
      </c>
      <c r="F1729" s="72">
        <v>0</v>
      </c>
      <c r="G1729" s="69">
        <v>2000000</v>
      </c>
    </row>
    <row r="1730" spans="1:7" x14ac:dyDescent="0.15">
      <c r="A1730" s="66">
        <v>8</v>
      </c>
      <c r="B1730" s="67" t="s">
        <v>4768</v>
      </c>
      <c r="C1730" s="68" t="s">
        <v>4522</v>
      </c>
      <c r="D1730" s="72">
        <v>0</v>
      </c>
      <c r="E1730" s="72">
        <v>0</v>
      </c>
      <c r="F1730" s="72">
        <v>0</v>
      </c>
      <c r="G1730" s="69">
        <v>3000000</v>
      </c>
    </row>
    <row r="1731" spans="1:7" x14ac:dyDescent="0.15">
      <c r="A1731" s="66">
        <v>9</v>
      </c>
      <c r="B1731" s="67" t="s">
        <v>4829</v>
      </c>
      <c r="C1731" s="68" t="s">
        <v>4577</v>
      </c>
      <c r="D1731" s="69">
        <v>60000</v>
      </c>
      <c r="E1731" s="69">
        <v>10000</v>
      </c>
      <c r="F1731" s="69">
        <v>3500000</v>
      </c>
      <c r="G1731" s="69">
        <v>1500000</v>
      </c>
    </row>
    <row r="1732" spans="1:7" x14ac:dyDescent="0.15">
      <c r="A1732" s="66">
        <v>10</v>
      </c>
      <c r="B1732" s="67" t="s">
        <v>4727</v>
      </c>
      <c r="C1732" s="68" t="s">
        <v>4482</v>
      </c>
      <c r="D1732" s="72">
        <v>0</v>
      </c>
      <c r="E1732" s="69">
        <v>60500</v>
      </c>
      <c r="F1732" s="69">
        <v>500000</v>
      </c>
      <c r="G1732" s="69">
        <v>500000</v>
      </c>
    </row>
    <row r="1733" spans="1:7" x14ac:dyDescent="0.15">
      <c r="A1733" s="66">
        <v>11</v>
      </c>
      <c r="B1733" s="67" t="s">
        <v>4730</v>
      </c>
      <c r="C1733" s="68" t="s">
        <v>4485</v>
      </c>
      <c r="D1733" s="69">
        <v>2521000</v>
      </c>
      <c r="E1733" s="69">
        <v>3478640</v>
      </c>
      <c r="F1733" s="69">
        <v>5085000</v>
      </c>
      <c r="G1733" s="69">
        <v>10000000</v>
      </c>
    </row>
    <row r="1734" spans="1:7" x14ac:dyDescent="0.15">
      <c r="A1734" s="66">
        <v>12</v>
      </c>
      <c r="B1734" s="67" t="s">
        <v>4731</v>
      </c>
      <c r="C1734" s="68" t="s">
        <v>4486</v>
      </c>
      <c r="D1734" s="72">
        <v>0</v>
      </c>
      <c r="E1734" s="69">
        <v>80000</v>
      </c>
      <c r="F1734" s="69">
        <v>500000</v>
      </c>
      <c r="G1734" s="69">
        <v>1000000</v>
      </c>
    </row>
    <row r="1735" spans="1:7" x14ac:dyDescent="0.15">
      <c r="A1735" s="66">
        <v>13</v>
      </c>
      <c r="B1735" s="67" t="s">
        <v>4788</v>
      </c>
      <c r="C1735" s="68" t="s">
        <v>4538</v>
      </c>
      <c r="D1735" s="69">
        <v>124000</v>
      </c>
      <c r="E1735" s="69">
        <v>20000</v>
      </c>
      <c r="F1735" s="69">
        <v>500000</v>
      </c>
      <c r="G1735" s="69">
        <v>1000000</v>
      </c>
    </row>
    <row r="1736" spans="1:7" x14ac:dyDescent="0.15">
      <c r="A1736" s="66">
        <v>14</v>
      </c>
      <c r="B1736" s="67" t="s">
        <v>4882</v>
      </c>
      <c r="C1736" s="68" t="s">
        <v>4626</v>
      </c>
      <c r="D1736" s="72">
        <v>0</v>
      </c>
      <c r="E1736" s="69">
        <v>26000</v>
      </c>
      <c r="F1736" s="72">
        <v>0</v>
      </c>
      <c r="G1736" s="69">
        <v>155869000</v>
      </c>
    </row>
    <row r="1737" spans="1:7" x14ac:dyDescent="0.15">
      <c r="A1737" s="70" t="s">
        <v>54</v>
      </c>
      <c r="B1737" s="70"/>
      <c r="C1737" s="70"/>
      <c r="D1737" s="71">
        <v>3016000</v>
      </c>
      <c r="E1737" s="71">
        <v>4576500</v>
      </c>
      <c r="F1737" s="71">
        <v>13585000</v>
      </c>
      <c r="G1737" s="71">
        <v>178569000</v>
      </c>
    </row>
    <row r="1738" spans="1:7" ht="21" x14ac:dyDescent="0.15">
      <c r="A1738" s="63">
        <v>130</v>
      </c>
      <c r="B1738" s="64" t="s">
        <v>4915</v>
      </c>
      <c r="C1738" s="65" t="s">
        <v>4654</v>
      </c>
      <c r="D1738" s="65"/>
      <c r="E1738" s="65"/>
      <c r="F1738" s="65"/>
      <c r="G1738" s="65"/>
    </row>
    <row r="1739" spans="1:7" x14ac:dyDescent="0.15">
      <c r="A1739" s="66">
        <v>1</v>
      </c>
      <c r="B1739" s="67" t="s">
        <v>4703</v>
      </c>
      <c r="C1739" s="68" t="s">
        <v>4458</v>
      </c>
      <c r="D1739" s="69">
        <v>600000</v>
      </c>
      <c r="E1739" s="69">
        <v>415400</v>
      </c>
      <c r="F1739" s="69">
        <v>1200000</v>
      </c>
      <c r="G1739" s="69">
        <v>1300000</v>
      </c>
    </row>
    <row r="1740" spans="1:7" x14ac:dyDescent="0.15">
      <c r="A1740" s="66">
        <v>2</v>
      </c>
      <c r="B1740" s="67" t="s">
        <v>4718</v>
      </c>
      <c r="C1740" s="68" t="s">
        <v>4473</v>
      </c>
      <c r="D1740" s="69">
        <v>360000</v>
      </c>
      <c r="E1740" s="69">
        <v>196400</v>
      </c>
      <c r="F1740" s="69">
        <v>600000</v>
      </c>
      <c r="G1740" s="69">
        <v>800000</v>
      </c>
    </row>
    <row r="1741" spans="1:7" x14ac:dyDescent="0.15">
      <c r="A1741" s="66">
        <v>3</v>
      </c>
      <c r="B1741" s="67" t="s">
        <v>4704</v>
      </c>
      <c r="C1741" s="68" t="s">
        <v>4459</v>
      </c>
      <c r="D1741" s="69">
        <v>100000</v>
      </c>
      <c r="E1741" s="69">
        <v>195400</v>
      </c>
      <c r="F1741" s="69">
        <v>600000</v>
      </c>
      <c r="G1741" s="69">
        <v>400000</v>
      </c>
    </row>
    <row r="1742" spans="1:7" x14ac:dyDescent="0.15">
      <c r="A1742" s="66">
        <v>4</v>
      </c>
      <c r="B1742" s="67" t="s">
        <v>4785</v>
      </c>
      <c r="C1742" s="68" t="s">
        <v>4535</v>
      </c>
      <c r="D1742" s="72">
        <v>0</v>
      </c>
      <c r="E1742" s="72">
        <v>0</v>
      </c>
      <c r="F1742" s="72">
        <v>0</v>
      </c>
      <c r="G1742" s="69">
        <v>2000000</v>
      </c>
    </row>
    <row r="1743" spans="1:7" x14ac:dyDescent="0.15">
      <c r="A1743" s="66">
        <v>5</v>
      </c>
      <c r="B1743" s="67" t="s">
        <v>4706</v>
      </c>
      <c r="C1743" s="68" t="s">
        <v>4461</v>
      </c>
      <c r="D1743" s="69">
        <v>460000</v>
      </c>
      <c r="E1743" s="69">
        <v>390400</v>
      </c>
      <c r="F1743" s="69">
        <v>1300000</v>
      </c>
      <c r="G1743" s="69">
        <v>1500000</v>
      </c>
    </row>
    <row r="1744" spans="1:7" x14ac:dyDescent="0.15">
      <c r="A1744" s="66">
        <v>6</v>
      </c>
      <c r="B1744" s="67" t="s">
        <v>4709</v>
      </c>
      <c r="C1744" s="68" t="s">
        <v>4464</v>
      </c>
      <c r="D1744" s="69">
        <v>500000</v>
      </c>
      <c r="E1744" s="69">
        <v>249400</v>
      </c>
      <c r="F1744" s="69">
        <v>800000</v>
      </c>
      <c r="G1744" s="69">
        <v>600000</v>
      </c>
    </row>
    <row r="1745" spans="1:7" x14ac:dyDescent="0.15">
      <c r="A1745" s="66">
        <v>7</v>
      </c>
      <c r="B1745" s="67" t="s">
        <v>4737</v>
      </c>
      <c r="C1745" s="68" t="s">
        <v>4492</v>
      </c>
      <c r="D1745" s="72">
        <v>0</v>
      </c>
      <c r="E1745" s="72">
        <v>0</v>
      </c>
      <c r="F1745" s="72">
        <v>0</v>
      </c>
      <c r="G1745" s="69">
        <v>2000000</v>
      </c>
    </row>
    <row r="1746" spans="1:7" x14ac:dyDescent="0.15">
      <c r="A1746" s="66">
        <v>8</v>
      </c>
      <c r="B1746" s="67" t="s">
        <v>4710</v>
      </c>
      <c r="C1746" s="68" t="s">
        <v>4465</v>
      </c>
      <c r="D1746" s="69">
        <v>160000</v>
      </c>
      <c r="E1746" s="69">
        <v>507400</v>
      </c>
      <c r="F1746" s="69">
        <v>1500000</v>
      </c>
      <c r="G1746" s="69">
        <v>1500000</v>
      </c>
    </row>
    <row r="1747" spans="1:7" x14ac:dyDescent="0.15">
      <c r="A1747" s="66">
        <v>9</v>
      </c>
      <c r="B1747" s="67" t="s">
        <v>4721</v>
      </c>
      <c r="C1747" s="68" t="s">
        <v>4476</v>
      </c>
      <c r="D1747" s="69">
        <v>80000</v>
      </c>
      <c r="E1747" s="69">
        <v>681400</v>
      </c>
      <c r="F1747" s="69">
        <v>2500000</v>
      </c>
      <c r="G1747" s="69">
        <v>2000000</v>
      </c>
    </row>
    <row r="1748" spans="1:7" x14ac:dyDescent="0.15">
      <c r="A1748" s="66">
        <v>10</v>
      </c>
      <c r="B1748" s="67" t="s">
        <v>4725</v>
      </c>
      <c r="C1748" s="68" t="s">
        <v>4480</v>
      </c>
      <c r="D1748" s="69">
        <v>800000</v>
      </c>
      <c r="E1748" s="69">
        <v>961400</v>
      </c>
      <c r="F1748" s="69">
        <v>3000000</v>
      </c>
      <c r="G1748" s="69">
        <v>3525000</v>
      </c>
    </row>
    <row r="1749" spans="1:7" x14ac:dyDescent="0.15">
      <c r="A1749" s="66">
        <v>11</v>
      </c>
      <c r="B1749" s="67" t="s">
        <v>4712</v>
      </c>
      <c r="C1749" s="68" t="s">
        <v>4467</v>
      </c>
      <c r="D1749" s="72">
        <v>0</v>
      </c>
      <c r="E1749" s="72">
        <v>0</v>
      </c>
      <c r="F1749" s="72">
        <v>0</v>
      </c>
      <c r="G1749" s="69">
        <v>3500000</v>
      </c>
    </row>
    <row r="1750" spans="1:7" x14ac:dyDescent="0.15">
      <c r="A1750" s="66">
        <v>12</v>
      </c>
      <c r="B1750" s="67" t="s">
        <v>4744</v>
      </c>
      <c r="C1750" s="68" t="s">
        <v>4498</v>
      </c>
      <c r="D1750" s="72">
        <v>0</v>
      </c>
      <c r="E1750" s="72">
        <v>0</v>
      </c>
      <c r="F1750" s="72">
        <v>0</v>
      </c>
      <c r="G1750" s="72">
        <v>0</v>
      </c>
    </row>
    <row r="1751" spans="1:7" x14ac:dyDescent="0.15">
      <c r="A1751" s="66">
        <v>13</v>
      </c>
      <c r="B1751" s="67" t="s">
        <v>4714</v>
      </c>
      <c r="C1751" s="68" t="s">
        <v>4469</v>
      </c>
      <c r="D1751" s="69">
        <v>620000</v>
      </c>
      <c r="E1751" s="69">
        <v>139400</v>
      </c>
      <c r="F1751" s="69">
        <v>500000</v>
      </c>
      <c r="G1751" s="69">
        <v>600000</v>
      </c>
    </row>
    <row r="1752" spans="1:7" x14ac:dyDescent="0.15">
      <c r="A1752" s="66">
        <v>14</v>
      </c>
      <c r="B1752" s="67" t="s">
        <v>4730</v>
      </c>
      <c r="C1752" s="68" t="s">
        <v>4485</v>
      </c>
      <c r="D1752" s="72">
        <v>0</v>
      </c>
      <c r="E1752" s="72">
        <v>0</v>
      </c>
      <c r="F1752" s="72">
        <v>0</v>
      </c>
      <c r="G1752" s="69">
        <v>4000000</v>
      </c>
    </row>
    <row r="1753" spans="1:7" x14ac:dyDescent="0.15">
      <c r="A1753" s="66">
        <v>15</v>
      </c>
      <c r="B1753" s="67" t="s">
        <v>4716</v>
      </c>
      <c r="C1753" s="68" t="s">
        <v>4471</v>
      </c>
      <c r="D1753" s="69">
        <v>320000</v>
      </c>
      <c r="E1753" s="69">
        <v>263400</v>
      </c>
      <c r="F1753" s="69">
        <v>825000</v>
      </c>
      <c r="G1753" s="69">
        <v>1000000</v>
      </c>
    </row>
    <row r="1754" spans="1:7" x14ac:dyDescent="0.15">
      <c r="A1754" s="66">
        <v>16</v>
      </c>
      <c r="B1754" s="67" t="s">
        <v>4761</v>
      </c>
      <c r="C1754" s="68" t="s">
        <v>4515</v>
      </c>
      <c r="D1754" s="72">
        <v>0</v>
      </c>
      <c r="E1754" s="72">
        <v>0</v>
      </c>
      <c r="F1754" s="72">
        <v>0</v>
      </c>
      <c r="G1754" s="72">
        <v>0</v>
      </c>
    </row>
    <row r="1755" spans="1:7" x14ac:dyDescent="0.15">
      <c r="A1755" s="66">
        <v>17</v>
      </c>
      <c r="B1755" s="67" t="s">
        <v>4751</v>
      </c>
      <c r="C1755" s="68" t="s">
        <v>4505</v>
      </c>
      <c r="D1755" s="72">
        <v>0</v>
      </c>
      <c r="E1755" s="72">
        <v>0</v>
      </c>
      <c r="F1755" s="72">
        <v>0</v>
      </c>
      <c r="G1755" s="69">
        <v>1600000</v>
      </c>
    </row>
    <row r="1756" spans="1:7" x14ac:dyDescent="0.15">
      <c r="A1756" s="70" t="s">
        <v>54</v>
      </c>
      <c r="B1756" s="70"/>
      <c r="C1756" s="70"/>
      <c r="D1756" s="71">
        <v>4000000</v>
      </c>
      <c r="E1756" s="71">
        <v>4000000</v>
      </c>
      <c r="F1756" s="71">
        <v>12825000</v>
      </c>
      <c r="G1756" s="71">
        <v>26325000</v>
      </c>
    </row>
    <row r="1757" spans="1:7" x14ac:dyDescent="0.15">
      <c r="A1757" s="63">
        <v>131</v>
      </c>
      <c r="B1757" s="64" t="s">
        <v>4916</v>
      </c>
      <c r="C1757" s="65" t="s">
        <v>4655</v>
      </c>
      <c r="D1757" s="65"/>
      <c r="E1757" s="65"/>
      <c r="F1757" s="65"/>
      <c r="G1757" s="65"/>
    </row>
    <row r="1758" spans="1:7" x14ac:dyDescent="0.15">
      <c r="A1758" s="66">
        <v>1</v>
      </c>
      <c r="B1758" s="67" t="s">
        <v>4703</v>
      </c>
      <c r="C1758" s="68" t="s">
        <v>4458</v>
      </c>
      <c r="D1758" s="69">
        <v>400000</v>
      </c>
      <c r="E1758" s="69">
        <v>200000</v>
      </c>
      <c r="F1758" s="69">
        <v>750000</v>
      </c>
      <c r="G1758" s="69">
        <v>750000</v>
      </c>
    </row>
    <row r="1759" spans="1:7" x14ac:dyDescent="0.15">
      <c r="A1759" s="66">
        <v>2</v>
      </c>
      <c r="B1759" s="67" t="s">
        <v>4718</v>
      </c>
      <c r="C1759" s="68" t="s">
        <v>4473</v>
      </c>
      <c r="D1759" s="69">
        <v>100000</v>
      </c>
      <c r="E1759" s="69">
        <v>100000</v>
      </c>
      <c r="F1759" s="69">
        <v>200000</v>
      </c>
      <c r="G1759" s="69">
        <v>200000</v>
      </c>
    </row>
    <row r="1760" spans="1:7" x14ac:dyDescent="0.15">
      <c r="A1760" s="66">
        <v>3</v>
      </c>
      <c r="B1760" s="67" t="s">
        <v>4706</v>
      </c>
      <c r="C1760" s="68" t="s">
        <v>4461</v>
      </c>
      <c r="D1760" s="69">
        <v>350000</v>
      </c>
      <c r="E1760" s="69">
        <v>200000</v>
      </c>
      <c r="F1760" s="69">
        <v>700000</v>
      </c>
      <c r="G1760" s="69">
        <v>700000</v>
      </c>
    </row>
    <row r="1761" spans="1:7" x14ac:dyDescent="0.15">
      <c r="A1761" s="66">
        <v>4</v>
      </c>
      <c r="B1761" s="67" t="s">
        <v>4709</v>
      </c>
      <c r="C1761" s="68" t="s">
        <v>4464</v>
      </c>
      <c r="D1761" s="69">
        <v>200000</v>
      </c>
      <c r="E1761" s="69">
        <v>100000</v>
      </c>
      <c r="F1761" s="69">
        <v>450000</v>
      </c>
      <c r="G1761" s="69">
        <v>450000</v>
      </c>
    </row>
    <row r="1762" spans="1:7" x14ac:dyDescent="0.15">
      <c r="A1762" s="66">
        <v>5</v>
      </c>
      <c r="B1762" s="67" t="s">
        <v>4710</v>
      </c>
      <c r="C1762" s="68" t="s">
        <v>4465</v>
      </c>
      <c r="D1762" s="69">
        <v>300000</v>
      </c>
      <c r="E1762" s="69">
        <v>250000</v>
      </c>
      <c r="F1762" s="69">
        <v>800000</v>
      </c>
      <c r="G1762" s="69">
        <v>800000</v>
      </c>
    </row>
    <row r="1763" spans="1:7" x14ac:dyDescent="0.15">
      <c r="A1763" s="66">
        <v>6</v>
      </c>
      <c r="B1763" s="67" t="s">
        <v>4721</v>
      </c>
      <c r="C1763" s="68" t="s">
        <v>4476</v>
      </c>
      <c r="D1763" s="72">
        <v>0</v>
      </c>
      <c r="E1763" s="72">
        <v>0</v>
      </c>
      <c r="F1763" s="69">
        <v>200000</v>
      </c>
      <c r="G1763" s="69">
        <v>200000</v>
      </c>
    </row>
    <row r="1764" spans="1:7" x14ac:dyDescent="0.15">
      <c r="A1764" s="66">
        <v>7</v>
      </c>
      <c r="B1764" s="67" t="s">
        <v>4714</v>
      </c>
      <c r="C1764" s="68" t="s">
        <v>4469</v>
      </c>
      <c r="D1764" s="69">
        <v>150000</v>
      </c>
      <c r="E1764" s="69">
        <v>150000</v>
      </c>
      <c r="F1764" s="69">
        <v>400000</v>
      </c>
      <c r="G1764" s="69">
        <v>400000</v>
      </c>
    </row>
    <row r="1765" spans="1:7" x14ac:dyDescent="0.15">
      <c r="A1765" s="70" t="s">
        <v>54</v>
      </c>
      <c r="B1765" s="70"/>
      <c r="C1765" s="70"/>
      <c r="D1765" s="71">
        <v>1500000</v>
      </c>
      <c r="E1765" s="71">
        <v>1000000</v>
      </c>
      <c r="F1765" s="71">
        <v>3500000</v>
      </c>
      <c r="G1765" s="71">
        <v>3500000</v>
      </c>
    </row>
    <row r="1766" spans="1:7" ht="21" x14ac:dyDescent="0.15">
      <c r="A1766" s="63">
        <v>133</v>
      </c>
      <c r="B1766" s="64" t="s">
        <v>4918</v>
      </c>
      <c r="C1766" s="65" t="s">
        <v>4656</v>
      </c>
      <c r="D1766" s="65"/>
      <c r="E1766" s="65"/>
      <c r="F1766" s="65"/>
      <c r="G1766" s="65"/>
    </row>
    <row r="1767" spans="1:7" x14ac:dyDescent="0.15">
      <c r="A1767" s="66">
        <v>1</v>
      </c>
      <c r="B1767" s="67" t="s">
        <v>4703</v>
      </c>
      <c r="C1767" s="68" t="s">
        <v>4458</v>
      </c>
      <c r="D1767" s="69">
        <v>350000</v>
      </c>
      <c r="E1767" s="69">
        <v>600000</v>
      </c>
      <c r="F1767" s="69">
        <v>2250000</v>
      </c>
      <c r="G1767" s="69">
        <v>3200000</v>
      </c>
    </row>
    <row r="1768" spans="1:7" x14ac:dyDescent="0.15">
      <c r="A1768" s="66">
        <v>2</v>
      </c>
      <c r="B1768" s="67" t="s">
        <v>4718</v>
      </c>
      <c r="C1768" s="68" t="s">
        <v>4473</v>
      </c>
      <c r="D1768" s="69">
        <v>100000</v>
      </c>
      <c r="E1768" s="69">
        <v>100000</v>
      </c>
      <c r="F1768" s="69">
        <v>150000</v>
      </c>
      <c r="G1768" s="69">
        <v>150000</v>
      </c>
    </row>
    <row r="1769" spans="1:7" x14ac:dyDescent="0.15">
      <c r="A1769" s="66">
        <v>3</v>
      </c>
      <c r="B1769" s="67" t="s">
        <v>4704</v>
      </c>
      <c r="C1769" s="68" t="s">
        <v>4459</v>
      </c>
      <c r="D1769" s="69">
        <v>180000</v>
      </c>
      <c r="E1769" s="69">
        <v>150000</v>
      </c>
      <c r="F1769" s="69">
        <v>200000</v>
      </c>
      <c r="G1769" s="69">
        <v>200000</v>
      </c>
    </row>
    <row r="1770" spans="1:7" x14ac:dyDescent="0.15">
      <c r="A1770" s="66">
        <v>4</v>
      </c>
      <c r="B1770" s="67" t="s">
        <v>4706</v>
      </c>
      <c r="C1770" s="68" t="s">
        <v>4461</v>
      </c>
      <c r="D1770" s="69">
        <v>30000</v>
      </c>
      <c r="E1770" s="69">
        <v>170000</v>
      </c>
      <c r="F1770" s="69">
        <v>300000</v>
      </c>
      <c r="G1770" s="69">
        <v>300000</v>
      </c>
    </row>
    <row r="1771" spans="1:7" x14ac:dyDescent="0.15">
      <c r="A1771" s="66">
        <v>5</v>
      </c>
      <c r="B1771" s="67" t="s">
        <v>4756</v>
      </c>
      <c r="C1771" s="68" t="s">
        <v>4510</v>
      </c>
      <c r="D1771" s="72">
        <v>0</v>
      </c>
      <c r="E1771" s="72">
        <v>0</v>
      </c>
      <c r="F1771" s="69">
        <v>50000</v>
      </c>
      <c r="G1771" s="69">
        <v>50000</v>
      </c>
    </row>
    <row r="1772" spans="1:7" x14ac:dyDescent="0.15">
      <c r="A1772" s="66">
        <v>6</v>
      </c>
      <c r="B1772" s="67" t="s">
        <v>4710</v>
      </c>
      <c r="C1772" s="68" t="s">
        <v>4465</v>
      </c>
      <c r="D1772" s="69">
        <v>130000</v>
      </c>
      <c r="E1772" s="69">
        <v>180000</v>
      </c>
      <c r="F1772" s="69">
        <v>200000</v>
      </c>
      <c r="G1772" s="69">
        <v>200000</v>
      </c>
    </row>
    <row r="1773" spans="1:7" x14ac:dyDescent="0.15">
      <c r="A1773" s="66">
        <v>7</v>
      </c>
      <c r="B1773" s="67" t="s">
        <v>4721</v>
      </c>
      <c r="C1773" s="68" t="s">
        <v>4476</v>
      </c>
      <c r="D1773" s="72">
        <v>0</v>
      </c>
      <c r="E1773" s="72">
        <v>0</v>
      </c>
      <c r="F1773" s="69">
        <v>300000</v>
      </c>
      <c r="G1773" s="69">
        <v>300000</v>
      </c>
    </row>
    <row r="1774" spans="1:7" x14ac:dyDescent="0.15">
      <c r="A1774" s="66">
        <v>8</v>
      </c>
      <c r="B1774" s="67" t="s">
        <v>4725</v>
      </c>
      <c r="C1774" s="68" t="s">
        <v>4480</v>
      </c>
      <c r="D1774" s="69">
        <v>120000</v>
      </c>
      <c r="E1774" s="72">
        <v>0</v>
      </c>
      <c r="F1774" s="69">
        <v>1200000</v>
      </c>
      <c r="G1774" s="69">
        <v>1200000</v>
      </c>
    </row>
    <row r="1775" spans="1:7" x14ac:dyDescent="0.15">
      <c r="A1775" s="66">
        <v>9</v>
      </c>
      <c r="B1775" s="67" t="s">
        <v>4712</v>
      </c>
      <c r="C1775" s="68" t="s">
        <v>4467</v>
      </c>
      <c r="D1775" s="72">
        <v>0</v>
      </c>
      <c r="E1775" s="72">
        <v>0</v>
      </c>
      <c r="F1775" s="72">
        <v>0</v>
      </c>
      <c r="G1775" s="69">
        <v>6000000</v>
      </c>
    </row>
    <row r="1776" spans="1:7" x14ac:dyDescent="0.15">
      <c r="A1776" s="66">
        <v>10</v>
      </c>
      <c r="B1776" s="67" t="s">
        <v>4744</v>
      </c>
      <c r="C1776" s="68" t="s">
        <v>4498</v>
      </c>
      <c r="D1776" s="72">
        <v>0</v>
      </c>
      <c r="E1776" s="72">
        <v>0</v>
      </c>
      <c r="F1776" s="72">
        <v>0</v>
      </c>
      <c r="G1776" s="72">
        <v>0</v>
      </c>
    </row>
    <row r="1777" spans="1:7" x14ac:dyDescent="0.15">
      <c r="A1777" s="66">
        <v>11</v>
      </c>
      <c r="B1777" s="67" t="s">
        <v>4714</v>
      </c>
      <c r="C1777" s="68" t="s">
        <v>4469</v>
      </c>
      <c r="D1777" s="69">
        <v>140000</v>
      </c>
      <c r="E1777" s="72">
        <v>0</v>
      </c>
      <c r="F1777" s="69">
        <v>700000</v>
      </c>
      <c r="G1777" s="69">
        <v>700000</v>
      </c>
    </row>
    <row r="1778" spans="1:7" x14ac:dyDescent="0.15">
      <c r="A1778" s="66">
        <v>12</v>
      </c>
      <c r="B1778" s="67" t="s">
        <v>4731</v>
      </c>
      <c r="C1778" s="68" t="s">
        <v>4486</v>
      </c>
      <c r="D1778" s="72">
        <v>0</v>
      </c>
      <c r="E1778" s="72">
        <v>0</v>
      </c>
      <c r="F1778" s="72">
        <v>0</v>
      </c>
      <c r="G1778" s="69">
        <v>6000000</v>
      </c>
    </row>
    <row r="1779" spans="1:7" x14ac:dyDescent="0.15">
      <c r="A1779" s="66">
        <v>13</v>
      </c>
      <c r="B1779" s="67" t="s">
        <v>4716</v>
      </c>
      <c r="C1779" s="68" t="s">
        <v>4471</v>
      </c>
      <c r="D1779" s="69">
        <v>150000</v>
      </c>
      <c r="E1779" s="72">
        <v>0</v>
      </c>
      <c r="F1779" s="69">
        <v>650000</v>
      </c>
      <c r="G1779" s="69">
        <v>700000</v>
      </c>
    </row>
    <row r="1780" spans="1:7" x14ac:dyDescent="0.15">
      <c r="A1780" s="66">
        <v>14</v>
      </c>
      <c r="B1780" s="67" t="s">
        <v>4751</v>
      </c>
      <c r="C1780" s="68" t="s">
        <v>4505</v>
      </c>
      <c r="D1780" s="72">
        <v>0</v>
      </c>
      <c r="E1780" s="72">
        <v>0</v>
      </c>
      <c r="F1780" s="72">
        <v>0</v>
      </c>
      <c r="G1780" s="69">
        <v>3000000</v>
      </c>
    </row>
    <row r="1781" spans="1:7" x14ac:dyDescent="0.15">
      <c r="A1781" s="66">
        <v>15</v>
      </c>
      <c r="B1781" s="67" t="s">
        <v>4740</v>
      </c>
      <c r="C1781" s="68" t="s">
        <v>147</v>
      </c>
      <c r="D1781" s="72">
        <v>0</v>
      </c>
      <c r="E1781" s="72">
        <v>0</v>
      </c>
      <c r="F1781" s="72">
        <v>0</v>
      </c>
      <c r="G1781" s="69">
        <v>6000000</v>
      </c>
    </row>
    <row r="1782" spans="1:7" x14ac:dyDescent="0.15">
      <c r="A1782" s="70" t="s">
        <v>54</v>
      </c>
      <c r="B1782" s="70"/>
      <c r="C1782" s="70"/>
      <c r="D1782" s="71">
        <v>1200000</v>
      </c>
      <c r="E1782" s="71">
        <v>1200000</v>
      </c>
      <c r="F1782" s="71">
        <v>6000000</v>
      </c>
      <c r="G1782" s="71">
        <v>28000000</v>
      </c>
    </row>
    <row r="1783" spans="1:7" x14ac:dyDescent="0.15">
      <c r="A1783" s="63">
        <v>134</v>
      </c>
      <c r="B1783" s="64" t="s">
        <v>4919</v>
      </c>
      <c r="C1783" s="65" t="s">
        <v>4657</v>
      </c>
      <c r="D1783" s="65"/>
      <c r="E1783" s="65"/>
      <c r="F1783" s="65"/>
      <c r="G1783" s="65"/>
    </row>
    <row r="1784" spans="1:7" x14ac:dyDescent="0.15">
      <c r="A1784" s="66">
        <v>1</v>
      </c>
      <c r="B1784" s="67" t="s">
        <v>4703</v>
      </c>
      <c r="C1784" s="68" t="s">
        <v>4458</v>
      </c>
      <c r="D1784" s="69">
        <v>2080000</v>
      </c>
      <c r="E1784" s="69">
        <v>2005314.83</v>
      </c>
      <c r="F1784" s="69">
        <v>7000000</v>
      </c>
      <c r="G1784" s="69">
        <v>5000000</v>
      </c>
    </row>
    <row r="1785" spans="1:7" x14ac:dyDescent="0.15">
      <c r="A1785" s="66">
        <v>2</v>
      </c>
      <c r="B1785" s="67" t="s">
        <v>4718</v>
      </c>
      <c r="C1785" s="68" t="s">
        <v>4473</v>
      </c>
      <c r="D1785" s="69">
        <v>416000</v>
      </c>
      <c r="E1785" s="69">
        <v>429425</v>
      </c>
      <c r="F1785" s="69">
        <v>1500000</v>
      </c>
      <c r="G1785" s="69">
        <v>1500000</v>
      </c>
    </row>
    <row r="1786" spans="1:7" x14ac:dyDescent="0.15">
      <c r="A1786" s="66">
        <v>3</v>
      </c>
      <c r="B1786" s="67" t="s">
        <v>4704</v>
      </c>
      <c r="C1786" s="68" t="s">
        <v>4459</v>
      </c>
      <c r="D1786" s="69">
        <v>416000</v>
      </c>
      <c r="E1786" s="69">
        <v>314909</v>
      </c>
      <c r="F1786" s="69">
        <v>1100000</v>
      </c>
      <c r="G1786" s="69">
        <v>1100000</v>
      </c>
    </row>
    <row r="1787" spans="1:7" x14ac:dyDescent="0.15">
      <c r="A1787" s="66">
        <v>4</v>
      </c>
      <c r="B1787" s="67" t="s">
        <v>4706</v>
      </c>
      <c r="C1787" s="68" t="s">
        <v>4461</v>
      </c>
      <c r="D1787" s="69">
        <v>1178666.67</v>
      </c>
      <c r="E1787" s="69">
        <v>841664</v>
      </c>
      <c r="F1787" s="69">
        <v>3000000</v>
      </c>
      <c r="G1787" s="69">
        <v>2500000</v>
      </c>
    </row>
    <row r="1788" spans="1:7" x14ac:dyDescent="0.15">
      <c r="A1788" s="66">
        <v>5</v>
      </c>
      <c r="B1788" s="67" t="s">
        <v>4707</v>
      </c>
      <c r="C1788" s="68" t="s">
        <v>4462</v>
      </c>
      <c r="D1788" s="69">
        <v>173333.33</v>
      </c>
      <c r="E1788" s="69">
        <v>57210</v>
      </c>
      <c r="F1788" s="69">
        <v>200000</v>
      </c>
      <c r="G1788" s="69">
        <v>200000</v>
      </c>
    </row>
    <row r="1789" spans="1:7" ht="21" x14ac:dyDescent="0.15">
      <c r="A1789" s="66">
        <v>6</v>
      </c>
      <c r="B1789" s="67" t="s">
        <v>4920</v>
      </c>
      <c r="C1789" s="68" t="s">
        <v>4658</v>
      </c>
      <c r="D1789" s="69">
        <v>346666.67</v>
      </c>
      <c r="E1789" s="69">
        <v>57210</v>
      </c>
      <c r="F1789" s="69">
        <v>200000</v>
      </c>
      <c r="G1789" s="69">
        <v>200000</v>
      </c>
    </row>
    <row r="1790" spans="1:7" x14ac:dyDescent="0.15">
      <c r="A1790" s="66">
        <v>7</v>
      </c>
      <c r="B1790" s="67" t="s">
        <v>4710</v>
      </c>
      <c r="C1790" s="68" t="s">
        <v>4465</v>
      </c>
      <c r="D1790" s="69">
        <v>1386666.67</v>
      </c>
      <c r="E1790" s="69">
        <v>1031175</v>
      </c>
      <c r="F1790" s="69">
        <v>3605000</v>
      </c>
      <c r="G1790" s="69">
        <v>2605000</v>
      </c>
    </row>
    <row r="1791" spans="1:7" x14ac:dyDescent="0.15">
      <c r="A1791" s="66">
        <v>8</v>
      </c>
      <c r="B1791" s="67" t="s">
        <v>4721</v>
      </c>
      <c r="C1791" s="68" t="s">
        <v>4476</v>
      </c>
      <c r="D1791" s="69">
        <v>1386666.67</v>
      </c>
      <c r="E1791" s="69">
        <v>434784</v>
      </c>
      <c r="F1791" s="69">
        <v>1500000</v>
      </c>
      <c r="G1791" s="69">
        <v>1500000</v>
      </c>
    </row>
    <row r="1792" spans="1:7" x14ac:dyDescent="0.15">
      <c r="A1792" s="66">
        <v>9</v>
      </c>
      <c r="B1792" s="67" t="s">
        <v>4725</v>
      </c>
      <c r="C1792" s="68" t="s">
        <v>4480</v>
      </c>
      <c r="D1792" s="69">
        <v>1040000</v>
      </c>
      <c r="E1792" s="69">
        <v>233844</v>
      </c>
      <c r="F1792" s="69">
        <v>800000</v>
      </c>
      <c r="G1792" s="69">
        <v>800000</v>
      </c>
    </row>
    <row r="1793" spans="1:7" x14ac:dyDescent="0.15">
      <c r="A1793" s="66">
        <v>10</v>
      </c>
      <c r="B1793" s="67" t="s">
        <v>4712</v>
      </c>
      <c r="C1793" s="68" t="s">
        <v>4467</v>
      </c>
      <c r="D1793" s="69">
        <v>1137000</v>
      </c>
      <c r="E1793" s="69">
        <v>629330</v>
      </c>
      <c r="F1793" s="69">
        <v>2200000</v>
      </c>
      <c r="G1793" s="69">
        <v>3700000</v>
      </c>
    </row>
    <row r="1794" spans="1:7" x14ac:dyDescent="0.15">
      <c r="A1794" s="66">
        <v>11</v>
      </c>
      <c r="B1794" s="67" t="s">
        <v>4726</v>
      </c>
      <c r="C1794" s="68" t="s">
        <v>4481</v>
      </c>
      <c r="D1794" s="72">
        <v>0</v>
      </c>
      <c r="E1794" s="69">
        <v>39148000</v>
      </c>
      <c r="F1794" s="72">
        <v>0</v>
      </c>
      <c r="G1794" s="69">
        <v>64000000</v>
      </c>
    </row>
    <row r="1795" spans="1:7" x14ac:dyDescent="0.15">
      <c r="A1795" s="66">
        <v>12</v>
      </c>
      <c r="B1795" s="67" t="s">
        <v>4747</v>
      </c>
      <c r="C1795" s="68" t="s">
        <v>4501</v>
      </c>
      <c r="D1795" s="72">
        <v>0</v>
      </c>
      <c r="E1795" s="72">
        <v>0</v>
      </c>
      <c r="F1795" s="72">
        <v>0</v>
      </c>
      <c r="G1795" s="69">
        <v>1000000</v>
      </c>
    </row>
    <row r="1796" spans="1:7" x14ac:dyDescent="0.15">
      <c r="A1796" s="66">
        <v>13</v>
      </c>
      <c r="B1796" s="67" t="s">
        <v>4744</v>
      </c>
      <c r="C1796" s="68" t="s">
        <v>4498</v>
      </c>
      <c r="D1796" s="69">
        <v>242666.67</v>
      </c>
      <c r="E1796" s="69">
        <v>57210</v>
      </c>
      <c r="F1796" s="69">
        <v>200000</v>
      </c>
      <c r="G1796" s="69">
        <v>200000</v>
      </c>
    </row>
    <row r="1797" spans="1:7" x14ac:dyDescent="0.15">
      <c r="A1797" s="66">
        <v>14</v>
      </c>
      <c r="B1797" s="67" t="s">
        <v>4714</v>
      </c>
      <c r="C1797" s="68" t="s">
        <v>4469</v>
      </c>
      <c r="D1797" s="69">
        <v>173333.33</v>
      </c>
      <c r="E1797" s="69">
        <v>114420</v>
      </c>
      <c r="F1797" s="69">
        <v>400000</v>
      </c>
      <c r="G1797" s="69">
        <v>400000</v>
      </c>
    </row>
    <row r="1798" spans="1:7" x14ac:dyDescent="0.15">
      <c r="A1798" s="66">
        <v>15</v>
      </c>
      <c r="B1798" s="67" t="s">
        <v>4716</v>
      </c>
      <c r="C1798" s="68" t="s">
        <v>4471</v>
      </c>
      <c r="D1798" s="69">
        <v>346666.67</v>
      </c>
      <c r="E1798" s="69">
        <v>228844</v>
      </c>
      <c r="F1798" s="69">
        <v>800000</v>
      </c>
      <c r="G1798" s="69">
        <v>800000</v>
      </c>
    </row>
    <row r="1799" spans="1:7" x14ac:dyDescent="0.15">
      <c r="A1799" s="66">
        <v>16</v>
      </c>
      <c r="B1799" s="67" t="s">
        <v>4807</v>
      </c>
      <c r="C1799" s="68" t="s">
        <v>4556</v>
      </c>
      <c r="D1799" s="69">
        <v>173333.33</v>
      </c>
      <c r="E1799" s="69">
        <v>57210</v>
      </c>
      <c r="F1799" s="69">
        <v>200000</v>
      </c>
      <c r="G1799" s="69">
        <v>200000</v>
      </c>
    </row>
    <row r="1800" spans="1:7" x14ac:dyDescent="0.15">
      <c r="A1800" s="66">
        <v>17</v>
      </c>
      <c r="B1800" s="67" t="s">
        <v>4740</v>
      </c>
      <c r="C1800" s="68" t="s">
        <v>147</v>
      </c>
      <c r="D1800" s="72">
        <v>0</v>
      </c>
      <c r="E1800" s="72">
        <v>0</v>
      </c>
      <c r="F1800" s="72">
        <v>0</v>
      </c>
      <c r="G1800" s="69">
        <v>3000000</v>
      </c>
    </row>
    <row r="1801" spans="1:7" x14ac:dyDescent="0.15">
      <c r="A1801" s="70" t="s">
        <v>54</v>
      </c>
      <c r="B1801" s="70"/>
      <c r="C1801" s="70"/>
      <c r="D1801" s="71">
        <v>10497000.01</v>
      </c>
      <c r="E1801" s="71">
        <v>45640549.829999998</v>
      </c>
      <c r="F1801" s="71">
        <v>22705000</v>
      </c>
      <c r="G1801" s="71">
        <v>88705000</v>
      </c>
    </row>
    <row r="1802" spans="1:7" x14ac:dyDescent="0.15">
      <c r="A1802" s="63">
        <v>135</v>
      </c>
      <c r="B1802" s="64" t="s">
        <v>4921</v>
      </c>
      <c r="C1802" s="65" t="s">
        <v>4659</v>
      </c>
      <c r="D1802" s="65"/>
      <c r="E1802" s="65"/>
      <c r="F1802" s="65"/>
      <c r="G1802" s="65"/>
    </row>
    <row r="1803" spans="1:7" x14ac:dyDescent="0.15">
      <c r="A1803" s="66">
        <v>1</v>
      </c>
      <c r="B1803" s="67" t="s">
        <v>4703</v>
      </c>
      <c r="C1803" s="68" t="s">
        <v>4458</v>
      </c>
      <c r="D1803" s="72">
        <v>0</v>
      </c>
      <c r="E1803" s="69">
        <v>1250000</v>
      </c>
      <c r="F1803" s="69">
        <v>3000000</v>
      </c>
      <c r="G1803" s="69">
        <v>3000000</v>
      </c>
    </row>
    <row r="1804" spans="1:7" x14ac:dyDescent="0.15">
      <c r="A1804" s="66">
        <v>2</v>
      </c>
      <c r="B1804" s="67" t="s">
        <v>4718</v>
      </c>
      <c r="C1804" s="68" t="s">
        <v>4473</v>
      </c>
      <c r="D1804" s="72">
        <v>0</v>
      </c>
      <c r="E1804" s="69">
        <v>200000</v>
      </c>
      <c r="F1804" s="69">
        <v>500000</v>
      </c>
      <c r="G1804" s="69">
        <v>500000</v>
      </c>
    </row>
    <row r="1805" spans="1:7" x14ac:dyDescent="0.15">
      <c r="A1805" s="66">
        <v>3</v>
      </c>
      <c r="B1805" s="67" t="s">
        <v>4704</v>
      </c>
      <c r="C1805" s="68" t="s">
        <v>4459</v>
      </c>
      <c r="D1805" s="72">
        <v>0</v>
      </c>
      <c r="E1805" s="69">
        <v>50000</v>
      </c>
      <c r="F1805" s="69">
        <v>200000</v>
      </c>
      <c r="G1805" s="69">
        <v>200000</v>
      </c>
    </row>
    <row r="1806" spans="1:7" x14ac:dyDescent="0.15">
      <c r="A1806" s="66">
        <v>4</v>
      </c>
      <c r="B1806" s="67" t="s">
        <v>4706</v>
      </c>
      <c r="C1806" s="68" t="s">
        <v>4461</v>
      </c>
      <c r="D1806" s="72">
        <v>0</v>
      </c>
      <c r="E1806" s="69">
        <v>1250000</v>
      </c>
      <c r="F1806" s="69">
        <v>3000000</v>
      </c>
      <c r="G1806" s="69">
        <v>3000000</v>
      </c>
    </row>
    <row r="1807" spans="1:7" x14ac:dyDescent="0.15">
      <c r="A1807" s="66">
        <v>5</v>
      </c>
      <c r="B1807" s="67" t="s">
        <v>4709</v>
      </c>
      <c r="C1807" s="68" t="s">
        <v>4464</v>
      </c>
      <c r="D1807" s="72">
        <v>0</v>
      </c>
      <c r="E1807" s="69">
        <v>705000</v>
      </c>
      <c r="F1807" s="69">
        <v>3000000</v>
      </c>
      <c r="G1807" s="69">
        <v>3000000</v>
      </c>
    </row>
    <row r="1808" spans="1:7" x14ac:dyDescent="0.15">
      <c r="A1808" s="66">
        <v>6</v>
      </c>
      <c r="B1808" s="67" t="s">
        <v>4710</v>
      </c>
      <c r="C1808" s="68" t="s">
        <v>4465</v>
      </c>
      <c r="D1808" s="72">
        <v>0</v>
      </c>
      <c r="E1808" s="69">
        <v>33000</v>
      </c>
      <c r="F1808" s="69">
        <v>85000</v>
      </c>
      <c r="G1808" s="69">
        <v>85000</v>
      </c>
    </row>
    <row r="1809" spans="1:7" x14ac:dyDescent="0.15">
      <c r="A1809" s="66">
        <v>7</v>
      </c>
      <c r="B1809" s="67" t="s">
        <v>4721</v>
      </c>
      <c r="C1809" s="68" t="s">
        <v>4476</v>
      </c>
      <c r="D1809" s="72">
        <v>0</v>
      </c>
      <c r="E1809" s="69">
        <v>211000</v>
      </c>
      <c r="F1809" s="69">
        <v>500000</v>
      </c>
      <c r="G1809" s="69">
        <v>500000</v>
      </c>
    </row>
    <row r="1810" spans="1:7" x14ac:dyDescent="0.15">
      <c r="A1810" s="66">
        <v>8</v>
      </c>
      <c r="B1810" s="67" t="s">
        <v>4711</v>
      </c>
      <c r="C1810" s="68" t="s">
        <v>4466</v>
      </c>
      <c r="D1810" s="72">
        <v>0</v>
      </c>
      <c r="E1810" s="72">
        <v>0</v>
      </c>
      <c r="F1810" s="72">
        <v>0</v>
      </c>
      <c r="G1810" s="69">
        <v>18000000</v>
      </c>
    </row>
    <row r="1811" spans="1:7" x14ac:dyDescent="0.15">
      <c r="A1811" s="66">
        <v>9</v>
      </c>
      <c r="B1811" s="67" t="s">
        <v>4725</v>
      </c>
      <c r="C1811" s="68" t="s">
        <v>4480</v>
      </c>
      <c r="D1811" s="72">
        <v>0</v>
      </c>
      <c r="E1811" s="69">
        <v>1445000</v>
      </c>
      <c r="F1811" s="69">
        <v>2500000</v>
      </c>
      <c r="G1811" s="69">
        <v>2500000</v>
      </c>
    </row>
    <row r="1812" spans="1:7" x14ac:dyDescent="0.15">
      <c r="A1812" s="66">
        <v>10</v>
      </c>
      <c r="B1812" s="67" t="s">
        <v>4712</v>
      </c>
      <c r="C1812" s="68" t="s">
        <v>4467</v>
      </c>
      <c r="D1812" s="72">
        <v>0</v>
      </c>
      <c r="E1812" s="69">
        <v>995000</v>
      </c>
      <c r="F1812" s="72">
        <v>0</v>
      </c>
      <c r="G1812" s="69">
        <v>4000000</v>
      </c>
    </row>
    <row r="1813" spans="1:7" x14ac:dyDescent="0.15">
      <c r="A1813" s="66">
        <v>11</v>
      </c>
      <c r="B1813" s="67" t="s">
        <v>4828</v>
      </c>
      <c r="C1813" s="68" t="s">
        <v>4576</v>
      </c>
      <c r="D1813" s="72">
        <v>0</v>
      </c>
      <c r="E1813" s="69">
        <v>228000</v>
      </c>
      <c r="F1813" s="69">
        <v>500000</v>
      </c>
      <c r="G1813" s="69">
        <v>15500000</v>
      </c>
    </row>
    <row r="1814" spans="1:7" x14ac:dyDescent="0.15">
      <c r="A1814" s="66">
        <v>12</v>
      </c>
      <c r="B1814" s="67" t="s">
        <v>4716</v>
      </c>
      <c r="C1814" s="68" t="s">
        <v>4471</v>
      </c>
      <c r="D1814" s="72">
        <v>0</v>
      </c>
      <c r="E1814" s="69">
        <v>128000</v>
      </c>
      <c r="F1814" s="69">
        <v>300000</v>
      </c>
      <c r="G1814" s="69">
        <v>300000</v>
      </c>
    </row>
    <row r="1815" spans="1:7" x14ac:dyDescent="0.15">
      <c r="A1815" s="66">
        <v>13</v>
      </c>
      <c r="B1815" s="67" t="s">
        <v>4734</v>
      </c>
      <c r="C1815" s="68" t="s">
        <v>4489</v>
      </c>
      <c r="D1815" s="72">
        <v>0</v>
      </c>
      <c r="E1815" s="69">
        <v>3000000</v>
      </c>
      <c r="F1815" s="72">
        <v>0</v>
      </c>
      <c r="G1815" s="69">
        <v>6000000</v>
      </c>
    </row>
    <row r="1816" spans="1:7" x14ac:dyDescent="0.15">
      <c r="A1816" s="66">
        <v>14</v>
      </c>
      <c r="B1816" s="67" t="s">
        <v>4740</v>
      </c>
      <c r="C1816" s="68" t="s">
        <v>147</v>
      </c>
      <c r="D1816" s="72">
        <v>0</v>
      </c>
      <c r="E1816" s="72">
        <v>0</v>
      </c>
      <c r="F1816" s="72">
        <v>0</v>
      </c>
      <c r="G1816" s="69">
        <v>7000000</v>
      </c>
    </row>
    <row r="1817" spans="1:7" x14ac:dyDescent="0.15">
      <c r="A1817" s="70" t="s">
        <v>54</v>
      </c>
      <c r="B1817" s="70"/>
      <c r="C1817" s="70"/>
      <c r="D1817" s="73">
        <v>0</v>
      </c>
      <c r="E1817" s="71">
        <v>9495000</v>
      </c>
      <c r="F1817" s="71">
        <v>13585000</v>
      </c>
      <c r="G1817" s="71">
        <v>63585000</v>
      </c>
    </row>
    <row r="1818" spans="1:7" x14ac:dyDescent="0.15">
      <c r="A1818" s="63">
        <v>136</v>
      </c>
      <c r="B1818" s="64" t="s">
        <v>4922</v>
      </c>
      <c r="C1818" s="65" t="s">
        <v>4660</v>
      </c>
      <c r="D1818" s="65"/>
      <c r="E1818" s="65"/>
      <c r="F1818" s="65"/>
      <c r="G1818" s="65"/>
    </row>
    <row r="1819" spans="1:7" x14ac:dyDescent="0.15">
      <c r="A1819" s="66">
        <v>1</v>
      </c>
      <c r="B1819" s="67" t="s">
        <v>4703</v>
      </c>
      <c r="C1819" s="68" t="s">
        <v>4458</v>
      </c>
      <c r="D1819" s="69">
        <v>3290000</v>
      </c>
      <c r="E1819" s="69">
        <v>3300000</v>
      </c>
      <c r="F1819" s="69">
        <v>7000000</v>
      </c>
      <c r="G1819" s="69">
        <v>5000000</v>
      </c>
    </row>
    <row r="1820" spans="1:7" x14ac:dyDescent="0.15">
      <c r="A1820" s="66">
        <v>2</v>
      </c>
      <c r="B1820" s="67" t="s">
        <v>4718</v>
      </c>
      <c r="C1820" s="68" t="s">
        <v>4473</v>
      </c>
      <c r="D1820" s="69">
        <v>215000</v>
      </c>
      <c r="E1820" s="69">
        <v>300000</v>
      </c>
      <c r="F1820" s="69">
        <v>1500000</v>
      </c>
      <c r="G1820" s="69">
        <v>1500000</v>
      </c>
    </row>
    <row r="1821" spans="1:7" x14ac:dyDescent="0.15">
      <c r="A1821" s="66">
        <v>3</v>
      </c>
      <c r="B1821" s="67" t="s">
        <v>4704</v>
      </c>
      <c r="C1821" s="68" t="s">
        <v>4459</v>
      </c>
      <c r="D1821" s="69">
        <v>70000</v>
      </c>
      <c r="E1821" s="69">
        <v>300000</v>
      </c>
      <c r="F1821" s="69">
        <v>1500000</v>
      </c>
      <c r="G1821" s="69">
        <v>1500000</v>
      </c>
    </row>
    <row r="1822" spans="1:7" x14ac:dyDescent="0.15">
      <c r="A1822" s="66">
        <v>4</v>
      </c>
      <c r="B1822" s="67" t="s">
        <v>4706</v>
      </c>
      <c r="C1822" s="68" t="s">
        <v>4461</v>
      </c>
      <c r="D1822" s="69">
        <v>370000</v>
      </c>
      <c r="E1822" s="69">
        <v>115000</v>
      </c>
      <c r="F1822" s="69">
        <v>199500</v>
      </c>
      <c r="G1822" s="69">
        <v>199500</v>
      </c>
    </row>
    <row r="1823" spans="1:7" x14ac:dyDescent="0.15">
      <c r="A1823" s="66">
        <v>5</v>
      </c>
      <c r="B1823" s="67" t="s">
        <v>4709</v>
      </c>
      <c r="C1823" s="68" t="s">
        <v>4464</v>
      </c>
      <c r="D1823" s="69">
        <v>65000</v>
      </c>
      <c r="E1823" s="69">
        <v>100000</v>
      </c>
      <c r="F1823" s="69">
        <v>335000</v>
      </c>
      <c r="G1823" s="69">
        <v>835000</v>
      </c>
    </row>
    <row r="1824" spans="1:7" x14ac:dyDescent="0.15">
      <c r="A1824" s="66">
        <v>6</v>
      </c>
      <c r="B1824" s="67" t="s">
        <v>4710</v>
      </c>
      <c r="C1824" s="68" t="s">
        <v>4465</v>
      </c>
      <c r="D1824" s="69">
        <v>598000</v>
      </c>
      <c r="E1824" s="69">
        <v>610000</v>
      </c>
      <c r="F1824" s="69">
        <v>1875000</v>
      </c>
      <c r="G1824" s="69">
        <v>12875000</v>
      </c>
    </row>
    <row r="1825" spans="1:7" x14ac:dyDescent="0.15">
      <c r="A1825" s="66">
        <v>7</v>
      </c>
      <c r="B1825" s="67" t="s">
        <v>4721</v>
      </c>
      <c r="C1825" s="68" t="s">
        <v>4476</v>
      </c>
      <c r="D1825" s="69">
        <v>62000</v>
      </c>
      <c r="E1825" s="69">
        <v>50000</v>
      </c>
      <c r="F1825" s="69">
        <v>225000</v>
      </c>
      <c r="G1825" s="69">
        <v>225000</v>
      </c>
    </row>
    <row r="1826" spans="1:7" x14ac:dyDescent="0.15">
      <c r="A1826" s="66">
        <v>8</v>
      </c>
      <c r="B1826" s="67" t="s">
        <v>4723</v>
      </c>
      <c r="C1826" s="68" t="s">
        <v>4478</v>
      </c>
      <c r="D1826" s="72">
        <v>0</v>
      </c>
      <c r="E1826" s="72">
        <v>0</v>
      </c>
      <c r="F1826" s="72">
        <v>0</v>
      </c>
      <c r="G1826" s="69">
        <v>2000000</v>
      </c>
    </row>
    <row r="1827" spans="1:7" x14ac:dyDescent="0.15">
      <c r="A1827" s="66">
        <v>9</v>
      </c>
      <c r="B1827" s="67" t="s">
        <v>4711</v>
      </c>
      <c r="C1827" s="68" t="s">
        <v>4466</v>
      </c>
      <c r="D1827" s="72">
        <v>0</v>
      </c>
      <c r="E1827" s="72">
        <v>0</v>
      </c>
      <c r="F1827" s="72">
        <v>0</v>
      </c>
      <c r="G1827" s="69">
        <v>9000000</v>
      </c>
    </row>
    <row r="1828" spans="1:7" x14ac:dyDescent="0.15">
      <c r="A1828" s="66">
        <v>10</v>
      </c>
      <c r="B1828" s="67" t="s">
        <v>4725</v>
      </c>
      <c r="C1828" s="68" t="s">
        <v>4480</v>
      </c>
      <c r="D1828" s="69">
        <v>1025000</v>
      </c>
      <c r="E1828" s="69">
        <v>852000</v>
      </c>
      <c r="F1828" s="69">
        <v>3250000</v>
      </c>
      <c r="G1828" s="69">
        <v>3250000</v>
      </c>
    </row>
    <row r="1829" spans="1:7" x14ac:dyDescent="0.15">
      <c r="A1829" s="66">
        <v>11</v>
      </c>
      <c r="B1829" s="67" t="s">
        <v>4712</v>
      </c>
      <c r="C1829" s="68" t="s">
        <v>4467</v>
      </c>
      <c r="D1829" s="72">
        <v>0</v>
      </c>
      <c r="E1829" s="72">
        <v>0</v>
      </c>
      <c r="F1829" s="72">
        <v>0</v>
      </c>
      <c r="G1829" s="69">
        <v>10650000</v>
      </c>
    </row>
    <row r="1830" spans="1:7" x14ac:dyDescent="0.15">
      <c r="A1830" s="66">
        <v>12</v>
      </c>
      <c r="B1830" s="67" t="s">
        <v>4760</v>
      </c>
      <c r="C1830" s="68" t="s">
        <v>4514</v>
      </c>
      <c r="D1830" s="72">
        <v>0</v>
      </c>
      <c r="E1830" s="72">
        <v>0</v>
      </c>
      <c r="F1830" s="72">
        <v>0</v>
      </c>
      <c r="G1830" s="69">
        <v>1000000</v>
      </c>
    </row>
    <row r="1831" spans="1:7" x14ac:dyDescent="0.15">
      <c r="A1831" s="66">
        <v>13</v>
      </c>
      <c r="B1831" s="67" t="s">
        <v>4739</v>
      </c>
      <c r="C1831" s="68" t="s">
        <v>4494</v>
      </c>
      <c r="D1831" s="72">
        <v>0</v>
      </c>
      <c r="E1831" s="72">
        <v>0</v>
      </c>
      <c r="F1831" s="72">
        <v>0</v>
      </c>
      <c r="G1831" s="69">
        <v>400000</v>
      </c>
    </row>
    <row r="1832" spans="1:7" x14ac:dyDescent="0.15">
      <c r="A1832" s="66">
        <v>14</v>
      </c>
      <c r="B1832" s="67" t="s">
        <v>4747</v>
      </c>
      <c r="C1832" s="68" t="s">
        <v>4501</v>
      </c>
      <c r="D1832" s="72">
        <v>0</v>
      </c>
      <c r="E1832" s="72">
        <v>0</v>
      </c>
      <c r="F1832" s="72">
        <v>0</v>
      </c>
      <c r="G1832" s="69">
        <v>2000000</v>
      </c>
    </row>
    <row r="1833" spans="1:7" x14ac:dyDescent="0.15">
      <c r="A1833" s="66">
        <v>15</v>
      </c>
      <c r="B1833" s="67" t="s">
        <v>4744</v>
      </c>
      <c r="C1833" s="68" t="s">
        <v>4498</v>
      </c>
      <c r="D1833" s="69">
        <v>25000</v>
      </c>
      <c r="E1833" s="69">
        <v>15000</v>
      </c>
      <c r="F1833" s="69">
        <v>105000</v>
      </c>
      <c r="G1833" s="69">
        <v>105000</v>
      </c>
    </row>
    <row r="1834" spans="1:7" x14ac:dyDescent="0.15">
      <c r="A1834" s="66">
        <v>16</v>
      </c>
      <c r="B1834" s="67" t="s">
        <v>4714</v>
      </c>
      <c r="C1834" s="68" t="s">
        <v>4469</v>
      </c>
      <c r="D1834" s="69">
        <v>40000</v>
      </c>
      <c r="E1834" s="69">
        <v>135000</v>
      </c>
      <c r="F1834" s="69">
        <v>450000</v>
      </c>
      <c r="G1834" s="69">
        <v>450000</v>
      </c>
    </row>
    <row r="1835" spans="1:7" x14ac:dyDescent="0.15">
      <c r="A1835" s="66">
        <v>17</v>
      </c>
      <c r="B1835" s="67" t="s">
        <v>4731</v>
      </c>
      <c r="C1835" s="68" t="s">
        <v>4486</v>
      </c>
      <c r="D1835" s="72">
        <v>0</v>
      </c>
      <c r="E1835" s="72">
        <v>0</v>
      </c>
      <c r="F1835" s="72">
        <v>0</v>
      </c>
      <c r="G1835" s="69">
        <v>5000000</v>
      </c>
    </row>
    <row r="1836" spans="1:7" x14ac:dyDescent="0.15">
      <c r="A1836" s="66">
        <v>18</v>
      </c>
      <c r="B1836" s="67" t="s">
        <v>4716</v>
      </c>
      <c r="C1836" s="68" t="s">
        <v>4471</v>
      </c>
      <c r="D1836" s="69">
        <v>160000</v>
      </c>
      <c r="E1836" s="69">
        <v>110000</v>
      </c>
      <c r="F1836" s="69">
        <v>199500</v>
      </c>
      <c r="G1836" s="69">
        <v>199500</v>
      </c>
    </row>
    <row r="1837" spans="1:7" x14ac:dyDescent="0.15">
      <c r="A1837" s="66">
        <v>19</v>
      </c>
      <c r="B1837" s="67" t="s">
        <v>4789</v>
      </c>
      <c r="C1837" s="68" t="s">
        <v>4539</v>
      </c>
      <c r="D1837" s="72">
        <v>0</v>
      </c>
      <c r="E1837" s="72">
        <v>0</v>
      </c>
      <c r="F1837" s="72">
        <v>0</v>
      </c>
      <c r="G1837" s="69">
        <v>400000</v>
      </c>
    </row>
    <row r="1838" spans="1:7" x14ac:dyDescent="0.15">
      <c r="A1838" s="66">
        <v>20</v>
      </c>
      <c r="B1838" s="67" t="s">
        <v>4761</v>
      </c>
      <c r="C1838" s="68" t="s">
        <v>4515</v>
      </c>
      <c r="D1838" s="69">
        <v>40000</v>
      </c>
      <c r="E1838" s="69">
        <v>90000</v>
      </c>
      <c r="F1838" s="69">
        <v>321000</v>
      </c>
      <c r="G1838" s="69">
        <v>4321000</v>
      </c>
    </row>
    <row r="1839" spans="1:7" x14ac:dyDescent="0.15">
      <c r="A1839" s="66">
        <v>21</v>
      </c>
      <c r="B1839" s="67" t="s">
        <v>4734</v>
      </c>
      <c r="C1839" s="68" t="s">
        <v>4489</v>
      </c>
      <c r="D1839" s="69">
        <v>40000</v>
      </c>
      <c r="E1839" s="69">
        <v>23000</v>
      </c>
      <c r="F1839" s="69">
        <v>140000</v>
      </c>
      <c r="G1839" s="69">
        <v>2640000</v>
      </c>
    </row>
    <row r="1840" spans="1:7" x14ac:dyDescent="0.15">
      <c r="A1840" s="66">
        <v>22</v>
      </c>
      <c r="B1840" s="67" t="s">
        <v>4751</v>
      </c>
      <c r="C1840" s="68" t="s">
        <v>4505</v>
      </c>
      <c r="D1840" s="72">
        <v>0</v>
      </c>
      <c r="E1840" s="72">
        <v>0</v>
      </c>
      <c r="F1840" s="72">
        <v>0</v>
      </c>
      <c r="G1840" s="69">
        <v>1000000</v>
      </c>
    </row>
    <row r="1841" spans="1:7" x14ac:dyDescent="0.15">
      <c r="A1841" s="66">
        <v>23</v>
      </c>
      <c r="B1841" s="67" t="s">
        <v>4740</v>
      </c>
      <c r="C1841" s="68" t="s">
        <v>147</v>
      </c>
      <c r="D1841" s="72">
        <v>0</v>
      </c>
      <c r="E1841" s="72">
        <v>0</v>
      </c>
      <c r="F1841" s="72">
        <v>0</v>
      </c>
      <c r="G1841" s="69">
        <v>6500000</v>
      </c>
    </row>
    <row r="1842" spans="1:7" x14ac:dyDescent="0.15">
      <c r="A1842" s="66">
        <v>24</v>
      </c>
      <c r="B1842" s="67" t="s">
        <v>4923</v>
      </c>
      <c r="C1842" s="68" t="s">
        <v>4661</v>
      </c>
      <c r="D1842" s="72">
        <v>0</v>
      </c>
      <c r="E1842" s="72">
        <v>0</v>
      </c>
      <c r="F1842" s="72">
        <v>0</v>
      </c>
      <c r="G1842" s="69">
        <v>1000000</v>
      </c>
    </row>
    <row r="1843" spans="1:7" x14ac:dyDescent="0.15">
      <c r="A1843" s="70" t="s">
        <v>54</v>
      </c>
      <c r="B1843" s="70"/>
      <c r="C1843" s="70"/>
      <c r="D1843" s="71">
        <v>6000000</v>
      </c>
      <c r="E1843" s="71">
        <v>6000000</v>
      </c>
      <c r="F1843" s="71">
        <v>17100000</v>
      </c>
      <c r="G1843" s="71">
        <v>72050000</v>
      </c>
    </row>
    <row r="1844" spans="1:7" ht="21" x14ac:dyDescent="0.15">
      <c r="A1844" s="63">
        <v>137</v>
      </c>
      <c r="B1844" s="64" t="s">
        <v>4924</v>
      </c>
      <c r="C1844" s="65" t="s">
        <v>4662</v>
      </c>
      <c r="D1844" s="65"/>
      <c r="E1844" s="65"/>
      <c r="F1844" s="65"/>
      <c r="G1844" s="65"/>
    </row>
    <row r="1845" spans="1:7" x14ac:dyDescent="0.15">
      <c r="A1845" s="66">
        <v>1</v>
      </c>
      <c r="B1845" s="67" t="s">
        <v>4703</v>
      </c>
      <c r="C1845" s="68" t="s">
        <v>4458</v>
      </c>
      <c r="D1845" s="72">
        <v>0</v>
      </c>
      <c r="E1845" s="69">
        <v>441000</v>
      </c>
      <c r="F1845" s="69">
        <v>1005400</v>
      </c>
      <c r="G1845" s="69">
        <v>1005400</v>
      </c>
    </row>
    <row r="1846" spans="1:7" x14ac:dyDescent="0.15">
      <c r="A1846" s="66">
        <v>2</v>
      </c>
      <c r="B1846" s="67" t="s">
        <v>4718</v>
      </c>
      <c r="C1846" s="68" t="s">
        <v>4473</v>
      </c>
      <c r="D1846" s="72">
        <v>0</v>
      </c>
      <c r="E1846" s="69">
        <v>218250</v>
      </c>
      <c r="F1846" s="69">
        <v>500000</v>
      </c>
      <c r="G1846" s="69">
        <v>500000</v>
      </c>
    </row>
    <row r="1847" spans="1:7" x14ac:dyDescent="0.15">
      <c r="A1847" s="66">
        <v>3</v>
      </c>
      <c r="B1847" s="67" t="s">
        <v>4704</v>
      </c>
      <c r="C1847" s="68" t="s">
        <v>4459</v>
      </c>
      <c r="D1847" s="72">
        <v>0</v>
      </c>
      <c r="E1847" s="69">
        <v>218250</v>
      </c>
      <c r="F1847" s="69">
        <v>500000</v>
      </c>
      <c r="G1847" s="69">
        <v>500000</v>
      </c>
    </row>
    <row r="1848" spans="1:7" x14ac:dyDescent="0.15">
      <c r="A1848" s="66">
        <v>4</v>
      </c>
      <c r="B1848" s="67" t="s">
        <v>4705</v>
      </c>
      <c r="C1848" s="68" t="s">
        <v>4460</v>
      </c>
      <c r="D1848" s="72">
        <v>0</v>
      </c>
      <c r="E1848" s="69">
        <v>351000</v>
      </c>
      <c r="F1848" s="69">
        <v>800000</v>
      </c>
      <c r="G1848" s="69">
        <v>800000</v>
      </c>
    </row>
    <row r="1849" spans="1:7" x14ac:dyDescent="0.15">
      <c r="A1849" s="66">
        <v>5</v>
      </c>
      <c r="B1849" s="67" t="s">
        <v>4709</v>
      </c>
      <c r="C1849" s="68" t="s">
        <v>4464</v>
      </c>
      <c r="D1849" s="72">
        <v>0</v>
      </c>
      <c r="E1849" s="69">
        <v>234000</v>
      </c>
      <c r="F1849" s="69">
        <v>534600</v>
      </c>
      <c r="G1849" s="69">
        <v>534600</v>
      </c>
    </row>
    <row r="1850" spans="1:7" x14ac:dyDescent="0.15">
      <c r="A1850" s="66">
        <v>6</v>
      </c>
      <c r="B1850" s="67" t="s">
        <v>4710</v>
      </c>
      <c r="C1850" s="68" t="s">
        <v>4465</v>
      </c>
      <c r="D1850" s="72">
        <v>0</v>
      </c>
      <c r="E1850" s="69">
        <v>351000</v>
      </c>
      <c r="F1850" s="69">
        <v>800000</v>
      </c>
      <c r="G1850" s="69">
        <v>800000</v>
      </c>
    </row>
    <row r="1851" spans="1:7" x14ac:dyDescent="0.15">
      <c r="A1851" s="66">
        <v>7</v>
      </c>
      <c r="B1851" s="67" t="s">
        <v>4721</v>
      </c>
      <c r="C1851" s="68" t="s">
        <v>4476</v>
      </c>
      <c r="D1851" s="72">
        <v>0</v>
      </c>
      <c r="E1851" s="69">
        <v>45000</v>
      </c>
      <c r="F1851" s="69">
        <v>100000</v>
      </c>
      <c r="G1851" s="69">
        <v>100000</v>
      </c>
    </row>
    <row r="1852" spans="1:7" x14ac:dyDescent="0.15">
      <c r="A1852" s="66">
        <v>8</v>
      </c>
      <c r="B1852" s="67" t="s">
        <v>4727</v>
      </c>
      <c r="C1852" s="68" t="s">
        <v>4482</v>
      </c>
      <c r="D1852" s="72">
        <v>0</v>
      </c>
      <c r="E1852" s="69">
        <v>391500</v>
      </c>
      <c r="F1852" s="69">
        <v>890000</v>
      </c>
      <c r="G1852" s="69">
        <v>890000</v>
      </c>
    </row>
    <row r="1853" spans="1:7" x14ac:dyDescent="0.15">
      <c r="A1853" s="70" t="s">
        <v>54</v>
      </c>
      <c r="B1853" s="70"/>
      <c r="C1853" s="70"/>
      <c r="D1853" s="73">
        <v>0</v>
      </c>
      <c r="E1853" s="71">
        <v>2250000</v>
      </c>
      <c r="F1853" s="71">
        <v>5130000</v>
      </c>
      <c r="G1853" s="71">
        <v>5130000</v>
      </c>
    </row>
    <row r="1854" spans="1:7" x14ac:dyDescent="0.15">
      <c r="A1854" s="63">
        <v>138</v>
      </c>
      <c r="B1854" s="64" t="s">
        <v>4925</v>
      </c>
      <c r="C1854" s="65" t="s">
        <v>4663</v>
      </c>
      <c r="D1854" s="65"/>
      <c r="E1854" s="65"/>
      <c r="F1854" s="65"/>
      <c r="G1854" s="65"/>
    </row>
    <row r="1855" spans="1:7" x14ac:dyDescent="0.15">
      <c r="A1855" s="66">
        <v>1</v>
      </c>
      <c r="B1855" s="67" t="s">
        <v>4703</v>
      </c>
      <c r="C1855" s="68" t="s">
        <v>4458</v>
      </c>
      <c r="D1855" s="69">
        <v>600930</v>
      </c>
      <c r="E1855" s="69">
        <v>978003</v>
      </c>
      <c r="F1855" s="69">
        <v>2400000</v>
      </c>
      <c r="G1855" s="69">
        <v>15050000</v>
      </c>
    </row>
    <row r="1856" spans="1:7" x14ac:dyDescent="0.15">
      <c r="A1856" s="66">
        <v>2</v>
      </c>
      <c r="B1856" s="67" t="s">
        <v>4718</v>
      </c>
      <c r="C1856" s="68" t="s">
        <v>4473</v>
      </c>
      <c r="D1856" s="69">
        <v>320825</v>
      </c>
      <c r="E1856" s="69">
        <v>107434</v>
      </c>
      <c r="F1856" s="69">
        <v>209250</v>
      </c>
      <c r="G1856" s="69">
        <v>2209250</v>
      </c>
    </row>
    <row r="1857" spans="1:7" x14ac:dyDescent="0.15">
      <c r="A1857" s="66">
        <v>3</v>
      </c>
      <c r="B1857" s="67" t="s">
        <v>4704</v>
      </c>
      <c r="C1857" s="68" t="s">
        <v>4459</v>
      </c>
      <c r="D1857" s="69">
        <v>45000</v>
      </c>
      <c r="E1857" s="69">
        <v>47336</v>
      </c>
      <c r="F1857" s="69">
        <v>100000</v>
      </c>
      <c r="G1857" s="69">
        <v>500000</v>
      </c>
    </row>
    <row r="1858" spans="1:7" x14ac:dyDescent="0.15">
      <c r="A1858" s="66">
        <v>4</v>
      </c>
      <c r="B1858" s="67" t="s">
        <v>4706</v>
      </c>
      <c r="C1858" s="68" t="s">
        <v>4461</v>
      </c>
      <c r="D1858" s="69">
        <v>225000</v>
      </c>
      <c r="E1858" s="69">
        <v>241683</v>
      </c>
      <c r="F1858" s="69">
        <v>600000</v>
      </c>
      <c r="G1858" s="69">
        <v>1600000</v>
      </c>
    </row>
    <row r="1859" spans="1:7" x14ac:dyDescent="0.15">
      <c r="A1859" s="66">
        <v>5</v>
      </c>
      <c r="B1859" s="67" t="s">
        <v>4709</v>
      </c>
      <c r="C1859" s="68" t="s">
        <v>4464</v>
      </c>
      <c r="D1859" s="69">
        <v>71250</v>
      </c>
      <c r="E1859" s="69">
        <v>332921</v>
      </c>
      <c r="F1859" s="69">
        <v>700000</v>
      </c>
      <c r="G1859" s="69">
        <v>800000</v>
      </c>
    </row>
    <row r="1860" spans="1:7" x14ac:dyDescent="0.15">
      <c r="A1860" s="66">
        <v>6</v>
      </c>
      <c r="B1860" s="67" t="s">
        <v>4710</v>
      </c>
      <c r="C1860" s="68" t="s">
        <v>4465</v>
      </c>
      <c r="D1860" s="69">
        <v>1500000</v>
      </c>
      <c r="E1860" s="69">
        <v>855974</v>
      </c>
      <c r="F1860" s="69">
        <v>2110000</v>
      </c>
      <c r="G1860" s="69">
        <v>3110000</v>
      </c>
    </row>
    <row r="1861" spans="1:7" x14ac:dyDescent="0.15">
      <c r="A1861" s="66">
        <v>7</v>
      </c>
      <c r="B1861" s="67" t="s">
        <v>4721</v>
      </c>
      <c r="C1861" s="68" t="s">
        <v>4476</v>
      </c>
      <c r="D1861" s="69">
        <v>500000</v>
      </c>
      <c r="E1861" s="69">
        <v>462829</v>
      </c>
      <c r="F1861" s="69">
        <v>900000</v>
      </c>
      <c r="G1861" s="69">
        <v>1900000</v>
      </c>
    </row>
    <row r="1862" spans="1:7" x14ac:dyDescent="0.15">
      <c r="A1862" s="66">
        <v>8</v>
      </c>
      <c r="B1862" s="67" t="s">
        <v>4725</v>
      </c>
      <c r="C1862" s="68" t="s">
        <v>4480</v>
      </c>
      <c r="D1862" s="69">
        <v>400620</v>
      </c>
      <c r="E1862" s="69">
        <v>1067649</v>
      </c>
      <c r="F1862" s="69">
        <v>2740000</v>
      </c>
      <c r="G1862" s="69">
        <v>5740000</v>
      </c>
    </row>
    <row r="1863" spans="1:7" x14ac:dyDescent="0.15">
      <c r="A1863" s="66">
        <v>9</v>
      </c>
      <c r="B1863" s="67" t="s">
        <v>4744</v>
      </c>
      <c r="C1863" s="68" t="s">
        <v>4498</v>
      </c>
      <c r="D1863" s="69">
        <v>251000</v>
      </c>
      <c r="E1863" s="69">
        <v>19000</v>
      </c>
      <c r="F1863" s="69">
        <v>50200</v>
      </c>
      <c r="G1863" s="69">
        <v>50200</v>
      </c>
    </row>
    <row r="1864" spans="1:7" x14ac:dyDescent="0.15">
      <c r="A1864" s="66">
        <v>10</v>
      </c>
      <c r="B1864" s="67" t="s">
        <v>4714</v>
      </c>
      <c r="C1864" s="68" t="s">
        <v>4469</v>
      </c>
      <c r="D1864" s="69">
        <v>360000</v>
      </c>
      <c r="E1864" s="69">
        <v>223949</v>
      </c>
      <c r="F1864" s="69">
        <v>500000</v>
      </c>
      <c r="G1864" s="69">
        <v>1000000</v>
      </c>
    </row>
    <row r="1865" spans="1:7" x14ac:dyDescent="0.15">
      <c r="A1865" s="66">
        <v>11</v>
      </c>
      <c r="B1865" s="67" t="s">
        <v>4731</v>
      </c>
      <c r="C1865" s="68" t="s">
        <v>4486</v>
      </c>
      <c r="D1865" s="69">
        <v>353750</v>
      </c>
      <c r="E1865" s="69">
        <v>94598</v>
      </c>
      <c r="F1865" s="69">
        <v>200000</v>
      </c>
      <c r="G1865" s="69">
        <v>200000</v>
      </c>
    </row>
    <row r="1866" spans="1:7" x14ac:dyDescent="0.15">
      <c r="A1866" s="66">
        <v>12</v>
      </c>
      <c r="B1866" s="67" t="s">
        <v>4716</v>
      </c>
      <c r="C1866" s="68" t="s">
        <v>4471</v>
      </c>
      <c r="D1866" s="69">
        <v>336625</v>
      </c>
      <c r="E1866" s="69">
        <v>525637</v>
      </c>
      <c r="F1866" s="69">
        <v>1750550</v>
      </c>
      <c r="G1866" s="69">
        <v>3750550</v>
      </c>
    </row>
    <row r="1867" spans="1:7" x14ac:dyDescent="0.15">
      <c r="A1867" s="66">
        <v>13</v>
      </c>
      <c r="B1867" s="67" t="s">
        <v>4761</v>
      </c>
      <c r="C1867" s="68" t="s">
        <v>4515</v>
      </c>
      <c r="D1867" s="69">
        <v>35000</v>
      </c>
      <c r="E1867" s="69">
        <v>42987</v>
      </c>
      <c r="F1867" s="69">
        <v>90000</v>
      </c>
      <c r="G1867" s="69">
        <v>90000</v>
      </c>
    </row>
    <row r="1868" spans="1:7" x14ac:dyDescent="0.15">
      <c r="A1868" s="70" t="s">
        <v>54</v>
      </c>
      <c r="B1868" s="70"/>
      <c r="C1868" s="70"/>
      <c r="D1868" s="71">
        <v>5000000</v>
      </c>
      <c r="E1868" s="71">
        <v>5000000</v>
      </c>
      <c r="F1868" s="71">
        <v>12350000</v>
      </c>
      <c r="G1868" s="71">
        <v>36000000</v>
      </c>
    </row>
    <row r="1869" spans="1:7" x14ac:dyDescent="0.15">
      <c r="A1869" s="63">
        <v>139</v>
      </c>
      <c r="B1869" s="64" t="s">
        <v>4926</v>
      </c>
      <c r="C1869" s="65" t="s">
        <v>4664</v>
      </c>
      <c r="D1869" s="65"/>
      <c r="E1869" s="65"/>
      <c r="F1869" s="65"/>
      <c r="G1869" s="65"/>
    </row>
    <row r="1870" spans="1:7" x14ac:dyDescent="0.15">
      <c r="A1870" s="66">
        <v>1</v>
      </c>
      <c r="B1870" s="67" t="s">
        <v>4703</v>
      </c>
      <c r="C1870" s="68" t="s">
        <v>4458</v>
      </c>
      <c r="D1870" s="69">
        <v>1686000</v>
      </c>
      <c r="E1870" s="69">
        <v>1750000</v>
      </c>
      <c r="F1870" s="69">
        <v>4225000</v>
      </c>
      <c r="G1870" s="69">
        <v>6225000</v>
      </c>
    </row>
    <row r="1871" spans="1:7" x14ac:dyDescent="0.15">
      <c r="A1871" s="66">
        <v>2</v>
      </c>
      <c r="B1871" s="67" t="s">
        <v>4718</v>
      </c>
      <c r="C1871" s="68" t="s">
        <v>4473</v>
      </c>
      <c r="D1871" s="72">
        <v>0</v>
      </c>
      <c r="E1871" s="72">
        <v>0</v>
      </c>
      <c r="F1871" s="72">
        <v>0</v>
      </c>
      <c r="G1871" s="69">
        <v>1000000</v>
      </c>
    </row>
    <row r="1872" spans="1:7" x14ac:dyDescent="0.15">
      <c r="A1872" s="66">
        <v>3</v>
      </c>
      <c r="B1872" s="67" t="s">
        <v>4704</v>
      </c>
      <c r="C1872" s="68" t="s">
        <v>4459</v>
      </c>
      <c r="D1872" s="69">
        <v>290000</v>
      </c>
      <c r="E1872" s="69">
        <v>590000</v>
      </c>
      <c r="F1872" s="69">
        <v>1800000</v>
      </c>
      <c r="G1872" s="69">
        <v>2000000</v>
      </c>
    </row>
    <row r="1873" spans="1:7" x14ac:dyDescent="0.15">
      <c r="A1873" s="66">
        <v>4</v>
      </c>
      <c r="B1873" s="67" t="s">
        <v>4833</v>
      </c>
      <c r="C1873" s="68" t="s">
        <v>4581</v>
      </c>
      <c r="D1873" s="72">
        <v>0</v>
      </c>
      <c r="E1873" s="72">
        <v>0</v>
      </c>
      <c r="F1873" s="72">
        <v>0</v>
      </c>
      <c r="G1873" s="72">
        <v>0</v>
      </c>
    </row>
    <row r="1874" spans="1:7" x14ac:dyDescent="0.15">
      <c r="A1874" s="66">
        <v>5</v>
      </c>
      <c r="B1874" s="67" t="s">
        <v>4706</v>
      </c>
      <c r="C1874" s="68" t="s">
        <v>4461</v>
      </c>
      <c r="D1874" s="69">
        <v>495000</v>
      </c>
      <c r="E1874" s="69">
        <v>840000</v>
      </c>
      <c r="F1874" s="69">
        <v>2000000</v>
      </c>
      <c r="G1874" s="69">
        <v>2500000</v>
      </c>
    </row>
    <row r="1875" spans="1:7" x14ac:dyDescent="0.15">
      <c r="A1875" s="66">
        <v>6</v>
      </c>
      <c r="B1875" s="67" t="s">
        <v>4707</v>
      </c>
      <c r="C1875" s="68" t="s">
        <v>4462</v>
      </c>
      <c r="D1875" s="69">
        <v>130000</v>
      </c>
      <c r="E1875" s="69">
        <v>250000</v>
      </c>
      <c r="F1875" s="69">
        <v>800000</v>
      </c>
      <c r="G1875" s="69">
        <v>800000</v>
      </c>
    </row>
    <row r="1876" spans="1:7" x14ac:dyDescent="0.15">
      <c r="A1876" s="66">
        <v>7</v>
      </c>
      <c r="B1876" s="67" t="s">
        <v>4709</v>
      </c>
      <c r="C1876" s="68" t="s">
        <v>4464</v>
      </c>
      <c r="D1876" s="69">
        <v>110000</v>
      </c>
      <c r="E1876" s="69">
        <v>100000</v>
      </c>
      <c r="F1876" s="69">
        <v>200000</v>
      </c>
      <c r="G1876" s="69">
        <v>500000</v>
      </c>
    </row>
    <row r="1877" spans="1:7" x14ac:dyDescent="0.15">
      <c r="A1877" s="66">
        <v>8</v>
      </c>
      <c r="B1877" s="67" t="s">
        <v>4710</v>
      </c>
      <c r="C1877" s="68" t="s">
        <v>4465</v>
      </c>
      <c r="D1877" s="69">
        <v>830000</v>
      </c>
      <c r="E1877" s="69">
        <v>1000000</v>
      </c>
      <c r="F1877" s="69">
        <v>2500000</v>
      </c>
      <c r="G1877" s="69">
        <v>3000000</v>
      </c>
    </row>
    <row r="1878" spans="1:7" x14ac:dyDescent="0.15">
      <c r="A1878" s="66">
        <v>9</v>
      </c>
      <c r="B1878" s="67" t="s">
        <v>4725</v>
      </c>
      <c r="C1878" s="68" t="s">
        <v>4480</v>
      </c>
      <c r="D1878" s="69">
        <v>800000</v>
      </c>
      <c r="E1878" s="69">
        <v>1000000</v>
      </c>
      <c r="F1878" s="69">
        <v>2500000</v>
      </c>
      <c r="G1878" s="69">
        <v>3500000</v>
      </c>
    </row>
    <row r="1879" spans="1:7" x14ac:dyDescent="0.15">
      <c r="A1879" s="66">
        <v>10</v>
      </c>
      <c r="B1879" s="67" t="s">
        <v>4727</v>
      </c>
      <c r="C1879" s="68" t="s">
        <v>4482</v>
      </c>
      <c r="D1879" s="69">
        <v>818000</v>
      </c>
      <c r="E1879" s="69">
        <v>670000</v>
      </c>
      <c r="F1879" s="69">
        <v>1500000</v>
      </c>
      <c r="G1879" s="69">
        <v>1500000</v>
      </c>
    </row>
    <row r="1880" spans="1:7" x14ac:dyDescent="0.15">
      <c r="A1880" s="66">
        <v>11</v>
      </c>
      <c r="B1880" s="67" t="s">
        <v>4731</v>
      </c>
      <c r="C1880" s="68" t="s">
        <v>4486</v>
      </c>
      <c r="D1880" s="69">
        <v>70000</v>
      </c>
      <c r="E1880" s="69">
        <v>210000</v>
      </c>
      <c r="F1880" s="69">
        <v>500000</v>
      </c>
      <c r="G1880" s="69">
        <v>1500000</v>
      </c>
    </row>
    <row r="1881" spans="1:7" x14ac:dyDescent="0.15">
      <c r="A1881" s="66">
        <v>12</v>
      </c>
      <c r="B1881" s="67" t="s">
        <v>4715</v>
      </c>
      <c r="C1881" s="68" t="s">
        <v>4470</v>
      </c>
      <c r="D1881" s="69">
        <v>99200</v>
      </c>
      <c r="E1881" s="69">
        <v>210000</v>
      </c>
      <c r="F1881" s="69">
        <v>500000</v>
      </c>
      <c r="G1881" s="69">
        <v>500000</v>
      </c>
    </row>
    <row r="1882" spans="1:7" x14ac:dyDescent="0.15">
      <c r="A1882" s="66">
        <v>13</v>
      </c>
      <c r="B1882" s="67" t="s">
        <v>4716</v>
      </c>
      <c r="C1882" s="68" t="s">
        <v>4471</v>
      </c>
      <c r="D1882" s="69">
        <v>673000</v>
      </c>
      <c r="E1882" s="69">
        <v>880000</v>
      </c>
      <c r="F1882" s="69">
        <v>2000000</v>
      </c>
      <c r="G1882" s="69">
        <v>2500000</v>
      </c>
    </row>
    <row r="1883" spans="1:7" x14ac:dyDescent="0.15">
      <c r="A1883" s="70" t="s">
        <v>54</v>
      </c>
      <c r="B1883" s="70"/>
      <c r="C1883" s="70"/>
      <c r="D1883" s="71">
        <v>6001200</v>
      </c>
      <c r="E1883" s="71">
        <v>7500000</v>
      </c>
      <c r="F1883" s="71">
        <v>18525000</v>
      </c>
      <c r="G1883" s="71">
        <v>25525000</v>
      </c>
    </row>
    <row r="1884" spans="1:7" ht="21" x14ac:dyDescent="0.15">
      <c r="A1884" s="63">
        <v>140</v>
      </c>
      <c r="B1884" s="64" t="s">
        <v>4927</v>
      </c>
      <c r="C1884" s="65" t="s">
        <v>4665</v>
      </c>
      <c r="D1884" s="65"/>
      <c r="E1884" s="65"/>
      <c r="F1884" s="65"/>
      <c r="G1884" s="65"/>
    </row>
    <row r="1885" spans="1:7" x14ac:dyDescent="0.15">
      <c r="A1885" s="66">
        <v>1</v>
      </c>
      <c r="B1885" s="67" t="s">
        <v>4703</v>
      </c>
      <c r="C1885" s="68" t="s">
        <v>4458</v>
      </c>
      <c r="D1885" s="69">
        <v>2963742.25</v>
      </c>
      <c r="E1885" s="69">
        <v>1630766.75</v>
      </c>
      <c r="F1885" s="69">
        <v>4029187.5</v>
      </c>
      <c r="G1885" s="69">
        <v>4029187.5</v>
      </c>
    </row>
    <row r="1886" spans="1:7" x14ac:dyDescent="0.15">
      <c r="A1886" s="66">
        <v>2</v>
      </c>
      <c r="B1886" s="67" t="s">
        <v>4718</v>
      </c>
      <c r="C1886" s="68" t="s">
        <v>4473</v>
      </c>
      <c r="D1886" s="69">
        <v>1664885.61</v>
      </c>
      <c r="E1886" s="69">
        <v>1065043.25</v>
      </c>
      <c r="F1886" s="69">
        <v>2630550</v>
      </c>
      <c r="G1886" s="69">
        <v>2630550</v>
      </c>
    </row>
    <row r="1887" spans="1:7" x14ac:dyDescent="0.15">
      <c r="A1887" s="66">
        <v>3</v>
      </c>
      <c r="B1887" s="67" t="s">
        <v>4704</v>
      </c>
      <c r="C1887" s="68" t="s">
        <v>4459</v>
      </c>
      <c r="D1887" s="69">
        <v>597793.62</v>
      </c>
      <c r="E1887" s="69">
        <v>383215.25</v>
      </c>
      <c r="F1887" s="69">
        <v>946627.5</v>
      </c>
      <c r="G1887" s="69">
        <v>946627.5</v>
      </c>
    </row>
    <row r="1888" spans="1:7" x14ac:dyDescent="0.15">
      <c r="A1888" s="66">
        <v>4</v>
      </c>
      <c r="B1888" s="67" t="s">
        <v>4706</v>
      </c>
      <c r="C1888" s="68" t="s">
        <v>4461</v>
      </c>
      <c r="D1888" s="69">
        <v>1278836.3</v>
      </c>
      <c r="E1888" s="69">
        <v>818233.2</v>
      </c>
      <c r="F1888" s="69">
        <v>2021077.5</v>
      </c>
      <c r="G1888" s="69">
        <v>2021077.5</v>
      </c>
    </row>
    <row r="1889" spans="1:7" x14ac:dyDescent="0.15">
      <c r="A1889" s="66">
        <v>5</v>
      </c>
      <c r="B1889" s="67" t="s">
        <v>4709</v>
      </c>
      <c r="C1889" s="68" t="s">
        <v>4464</v>
      </c>
      <c r="D1889" s="69">
        <v>177998.16</v>
      </c>
      <c r="E1889" s="69">
        <v>116204.2</v>
      </c>
      <c r="F1889" s="69">
        <v>287137.5</v>
      </c>
      <c r="G1889" s="69">
        <v>287137.5</v>
      </c>
    </row>
    <row r="1890" spans="1:7" x14ac:dyDescent="0.15">
      <c r="A1890" s="66">
        <v>6</v>
      </c>
      <c r="B1890" s="67" t="s">
        <v>4710</v>
      </c>
      <c r="C1890" s="68" t="s">
        <v>4465</v>
      </c>
      <c r="D1890" s="69">
        <v>1899729.66</v>
      </c>
      <c r="E1890" s="69">
        <v>1215750</v>
      </c>
      <c r="F1890" s="69">
        <v>3002902.5</v>
      </c>
      <c r="G1890" s="69">
        <v>3002902.5</v>
      </c>
    </row>
    <row r="1891" spans="1:7" x14ac:dyDescent="0.15">
      <c r="A1891" s="66">
        <v>7</v>
      </c>
      <c r="B1891" s="67" t="s">
        <v>4721</v>
      </c>
      <c r="C1891" s="68" t="s">
        <v>4476</v>
      </c>
      <c r="D1891" s="69">
        <v>1586395.19</v>
      </c>
      <c r="E1891" s="69">
        <v>946989</v>
      </c>
      <c r="F1891" s="69">
        <v>2337855</v>
      </c>
      <c r="G1891" s="69">
        <v>2337855</v>
      </c>
    </row>
    <row r="1892" spans="1:7" x14ac:dyDescent="0.15">
      <c r="A1892" s="66">
        <v>8</v>
      </c>
      <c r="B1892" s="67" t="s">
        <v>4725</v>
      </c>
      <c r="C1892" s="68" t="s">
        <v>4480</v>
      </c>
      <c r="D1892" s="69">
        <v>1010337.57</v>
      </c>
      <c r="E1892" s="69">
        <v>649526.19999999995</v>
      </c>
      <c r="F1892" s="69">
        <v>1604265</v>
      </c>
      <c r="G1892" s="69">
        <v>1604265</v>
      </c>
    </row>
    <row r="1893" spans="1:7" x14ac:dyDescent="0.15">
      <c r="A1893" s="66">
        <v>9</v>
      </c>
      <c r="B1893" s="67" t="s">
        <v>4743</v>
      </c>
      <c r="C1893" s="68" t="s">
        <v>4497</v>
      </c>
      <c r="D1893" s="72">
        <v>0</v>
      </c>
      <c r="E1893" s="72">
        <v>0</v>
      </c>
      <c r="F1893" s="72">
        <v>0</v>
      </c>
      <c r="G1893" s="69">
        <v>2000000</v>
      </c>
    </row>
    <row r="1894" spans="1:7" x14ac:dyDescent="0.15">
      <c r="A1894" s="66">
        <v>10</v>
      </c>
      <c r="B1894" s="67" t="s">
        <v>4714</v>
      </c>
      <c r="C1894" s="68" t="s">
        <v>4469</v>
      </c>
      <c r="D1894" s="69">
        <v>801991.38</v>
      </c>
      <c r="E1894" s="69">
        <v>512270.5</v>
      </c>
      <c r="F1894" s="69">
        <v>1265257.5</v>
      </c>
      <c r="G1894" s="69">
        <v>1265257.5</v>
      </c>
    </row>
    <row r="1895" spans="1:7" x14ac:dyDescent="0.15">
      <c r="A1895" s="66">
        <v>11</v>
      </c>
      <c r="B1895" s="67" t="s">
        <v>4731</v>
      </c>
      <c r="C1895" s="68" t="s">
        <v>4486</v>
      </c>
      <c r="D1895" s="72">
        <v>0</v>
      </c>
      <c r="E1895" s="72">
        <v>0</v>
      </c>
      <c r="F1895" s="72">
        <v>0</v>
      </c>
      <c r="G1895" s="69">
        <v>1000000</v>
      </c>
    </row>
    <row r="1896" spans="1:7" x14ac:dyDescent="0.15">
      <c r="A1896" s="66">
        <v>12</v>
      </c>
      <c r="B1896" s="67" t="s">
        <v>4716</v>
      </c>
      <c r="C1896" s="68" t="s">
        <v>4471</v>
      </c>
      <c r="D1896" s="69">
        <v>268290.26</v>
      </c>
      <c r="E1896" s="69">
        <v>162001.65</v>
      </c>
      <c r="F1896" s="69">
        <v>400140</v>
      </c>
      <c r="G1896" s="69">
        <v>400140</v>
      </c>
    </row>
    <row r="1897" spans="1:7" x14ac:dyDescent="0.15">
      <c r="A1897" s="66">
        <v>13</v>
      </c>
      <c r="B1897" s="67" t="s">
        <v>4734</v>
      </c>
      <c r="C1897" s="68" t="s">
        <v>4489</v>
      </c>
      <c r="D1897" s="72">
        <v>0</v>
      </c>
      <c r="E1897" s="72">
        <v>0</v>
      </c>
      <c r="F1897" s="72">
        <v>0</v>
      </c>
      <c r="G1897" s="69">
        <v>2000000</v>
      </c>
    </row>
    <row r="1898" spans="1:7" x14ac:dyDescent="0.15">
      <c r="A1898" s="66">
        <v>14</v>
      </c>
      <c r="B1898" s="67" t="s">
        <v>4751</v>
      </c>
      <c r="C1898" s="68" t="s">
        <v>4505</v>
      </c>
      <c r="D1898" s="72">
        <v>0</v>
      </c>
      <c r="E1898" s="72">
        <v>0</v>
      </c>
      <c r="F1898" s="72">
        <v>0</v>
      </c>
      <c r="G1898" s="72">
        <v>0</v>
      </c>
    </row>
    <row r="1899" spans="1:7" x14ac:dyDescent="0.15">
      <c r="A1899" s="70" t="s">
        <v>54</v>
      </c>
      <c r="B1899" s="70"/>
      <c r="C1899" s="70"/>
      <c r="D1899" s="71">
        <v>12250000</v>
      </c>
      <c r="E1899" s="71">
        <v>7500000</v>
      </c>
      <c r="F1899" s="71">
        <v>18525000</v>
      </c>
      <c r="G1899" s="71">
        <v>23525000</v>
      </c>
    </row>
    <row r="1900" spans="1:7" ht="21" x14ac:dyDescent="0.15">
      <c r="A1900" s="63">
        <v>141</v>
      </c>
      <c r="B1900" s="64" t="s">
        <v>4928</v>
      </c>
      <c r="C1900" s="65" t="s">
        <v>4666</v>
      </c>
      <c r="D1900" s="65"/>
      <c r="E1900" s="65"/>
      <c r="F1900" s="65"/>
      <c r="G1900" s="65"/>
    </row>
    <row r="1901" spans="1:7" x14ac:dyDescent="0.15">
      <c r="A1901" s="66">
        <v>1</v>
      </c>
      <c r="B1901" s="67" t="s">
        <v>4703</v>
      </c>
      <c r="C1901" s="68" t="s">
        <v>4458</v>
      </c>
      <c r="D1901" s="69">
        <v>880000</v>
      </c>
      <c r="E1901" s="69">
        <v>330000</v>
      </c>
      <c r="F1901" s="69">
        <v>1500000</v>
      </c>
      <c r="G1901" s="69">
        <v>2500000</v>
      </c>
    </row>
    <row r="1902" spans="1:7" x14ac:dyDescent="0.15">
      <c r="A1902" s="66">
        <v>2</v>
      </c>
      <c r="B1902" s="67" t="s">
        <v>4718</v>
      </c>
      <c r="C1902" s="68" t="s">
        <v>4473</v>
      </c>
      <c r="D1902" s="69">
        <v>440000</v>
      </c>
      <c r="E1902" s="69">
        <v>192900</v>
      </c>
      <c r="F1902" s="69">
        <v>1500000</v>
      </c>
      <c r="G1902" s="69">
        <v>1500000</v>
      </c>
    </row>
    <row r="1903" spans="1:7" x14ac:dyDescent="0.15">
      <c r="A1903" s="66">
        <v>3</v>
      </c>
      <c r="B1903" s="67" t="s">
        <v>4704</v>
      </c>
      <c r="C1903" s="68" t="s">
        <v>4459</v>
      </c>
      <c r="D1903" s="69">
        <v>165000</v>
      </c>
      <c r="E1903" s="69">
        <v>20000</v>
      </c>
      <c r="F1903" s="69">
        <v>700000</v>
      </c>
      <c r="G1903" s="69">
        <v>700000</v>
      </c>
    </row>
    <row r="1904" spans="1:7" x14ac:dyDescent="0.15">
      <c r="A1904" s="66">
        <v>4</v>
      </c>
      <c r="B1904" s="67" t="s">
        <v>4706</v>
      </c>
      <c r="C1904" s="68" t="s">
        <v>4461</v>
      </c>
      <c r="D1904" s="69">
        <v>245000</v>
      </c>
      <c r="E1904" s="69">
        <v>80000</v>
      </c>
      <c r="F1904" s="69">
        <v>700000</v>
      </c>
      <c r="G1904" s="69">
        <v>700000</v>
      </c>
    </row>
    <row r="1905" spans="1:7" x14ac:dyDescent="0.15">
      <c r="A1905" s="66">
        <v>5</v>
      </c>
      <c r="B1905" s="67" t="s">
        <v>4709</v>
      </c>
      <c r="C1905" s="68" t="s">
        <v>4464</v>
      </c>
      <c r="D1905" s="72">
        <v>0</v>
      </c>
      <c r="E1905" s="72">
        <v>0</v>
      </c>
      <c r="F1905" s="72">
        <v>0</v>
      </c>
      <c r="G1905" s="72">
        <v>0</v>
      </c>
    </row>
    <row r="1906" spans="1:7" x14ac:dyDescent="0.15">
      <c r="A1906" s="66">
        <v>6</v>
      </c>
      <c r="B1906" s="67" t="s">
        <v>4776</v>
      </c>
      <c r="C1906" s="68" t="s">
        <v>4528</v>
      </c>
      <c r="D1906" s="72">
        <v>0</v>
      </c>
      <c r="E1906" s="72">
        <v>0</v>
      </c>
      <c r="F1906" s="72">
        <v>0</v>
      </c>
      <c r="G1906" s="69">
        <v>2075000</v>
      </c>
    </row>
    <row r="1907" spans="1:7" x14ac:dyDescent="0.15">
      <c r="A1907" s="66">
        <v>7</v>
      </c>
      <c r="B1907" s="67" t="s">
        <v>4710</v>
      </c>
      <c r="C1907" s="68" t="s">
        <v>4465</v>
      </c>
      <c r="D1907" s="69">
        <v>440000</v>
      </c>
      <c r="E1907" s="69">
        <v>144000</v>
      </c>
      <c r="F1907" s="69">
        <v>742500</v>
      </c>
      <c r="G1907" s="69">
        <v>742500</v>
      </c>
    </row>
    <row r="1908" spans="1:7" x14ac:dyDescent="0.15">
      <c r="A1908" s="66">
        <v>8</v>
      </c>
      <c r="B1908" s="67" t="s">
        <v>4721</v>
      </c>
      <c r="C1908" s="68" t="s">
        <v>4476</v>
      </c>
      <c r="D1908" s="69">
        <v>275000</v>
      </c>
      <c r="E1908" s="69">
        <v>112000</v>
      </c>
      <c r="F1908" s="69">
        <v>600000</v>
      </c>
      <c r="G1908" s="69">
        <v>600000</v>
      </c>
    </row>
    <row r="1909" spans="1:7" x14ac:dyDescent="0.15">
      <c r="A1909" s="66">
        <v>9</v>
      </c>
      <c r="B1909" s="67" t="s">
        <v>4725</v>
      </c>
      <c r="C1909" s="68" t="s">
        <v>4480</v>
      </c>
      <c r="D1909" s="69">
        <v>165000</v>
      </c>
      <c r="E1909" s="69">
        <v>120000</v>
      </c>
      <c r="F1909" s="69">
        <v>450000</v>
      </c>
      <c r="G1909" s="69">
        <v>450000</v>
      </c>
    </row>
    <row r="1910" spans="1:7" x14ac:dyDescent="0.15">
      <c r="A1910" s="66">
        <v>10</v>
      </c>
      <c r="B1910" s="67" t="s">
        <v>4712</v>
      </c>
      <c r="C1910" s="68" t="s">
        <v>4467</v>
      </c>
      <c r="D1910" s="72">
        <v>0</v>
      </c>
      <c r="E1910" s="72">
        <v>0</v>
      </c>
      <c r="F1910" s="72">
        <v>0</v>
      </c>
      <c r="G1910" s="69">
        <v>800000</v>
      </c>
    </row>
    <row r="1911" spans="1:7" x14ac:dyDescent="0.15">
      <c r="A1911" s="66">
        <v>11</v>
      </c>
      <c r="B1911" s="67" t="s">
        <v>4744</v>
      </c>
      <c r="C1911" s="68" t="s">
        <v>4498</v>
      </c>
      <c r="D1911" s="72">
        <v>0</v>
      </c>
      <c r="E1911" s="72">
        <v>0</v>
      </c>
      <c r="F1911" s="72">
        <v>0</v>
      </c>
      <c r="G1911" s="72">
        <v>0</v>
      </c>
    </row>
    <row r="1912" spans="1:7" x14ac:dyDescent="0.15">
      <c r="A1912" s="66">
        <v>12</v>
      </c>
      <c r="B1912" s="67" t="s">
        <v>4728</v>
      </c>
      <c r="C1912" s="68" t="s">
        <v>4483</v>
      </c>
      <c r="D1912" s="72">
        <v>0</v>
      </c>
      <c r="E1912" s="72">
        <v>0</v>
      </c>
      <c r="F1912" s="72">
        <v>0</v>
      </c>
      <c r="G1912" s="69">
        <v>3000000</v>
      </c>
    </row>
    <row r="1913" spans="1:7" x14ac:dyDescent="0.15">
      <c r="A1913" s="66">
        <v>13</v>
      </c>
      <c r="B1913" s="67" t="s">
        <v>4714</v>
      </c>
      <c r="C1913" s="68" t="s">
        <v>4469</v>
      </c>
      <c r="D1913" s="72">
        <v>0</v>
      </c>
      <c r="E1913" s="72">
        <v>0</v>
      </c>
      <c r="F1913" s="72">
        <v>0</v>
      </c>
      <c r="G1913" s="69">
        <v>4000000</v>
      </c>
    </row>
    <row r="1914" spans="1:7" x14ac:dyDescent="0.15">
      <c r="A1914" s="66">
        <v>14</v>
      </c>
      <c r="B1914" s="67" t="s">
        <v>4731</v>
      </c>
      <c r="C1914" s="68" t="s">
        <v>4486</v>
      </c>
      <c r="D1914" s="72">
        <v>0</v>
      </c>
      <c r="E1914" s="72">
        <v>0</v>
      </c>
      <c r="F1914" s="72">
        <v>0</v>
      </c>
      <c r="G1914" s="69">
        <v>200000</v>
      </c>
    </row>
    <row r="1915" spans="1:7" x14ac:dyDescent="0.15">
      <c r="A1915" s="66">
        <v>15</v>
      </c>
      <c r="B1915" s="67" t="s">
        <v>4716</v>
      </c>
      <c r="C1915" s="68" t="s">
        <v>4471</v>
      </c>
      <c r="D1915" s="69">
        <v>80000</v>
      </c>
      <c r="E1915" s="69">
        <v>41100</v>
      </c>
      <c r="F1915" s="69">
        <v>300000</v>
      </c>
      <c r="G1915" s="69">
        <v>300000</v>
      </c>
    </row>
    <row r="1916" spans="1:7" x14ac:dyDescent="0.15">
      <c r="A1916" s="66">
        <v>16</v>
      </c>
      <c r="B1916" s="67" t="s">
        <v>4789</v>
      </c>
      <c r="C1916" s="68" t="s">
        <v>4539</v>
      </c>
      <c r="D1916" s="69">
        <v>55000</v>
      </c>
      <c r="E1916" s="69">
        <v>60000</v>
      </c>
      <c r="F1916" s="69">
        <v>300000</v>
      </c>
      <c r="G1916" s="69">
        <v>300000</v>
      </c>
    </row>
    <row r="1917" spans="1:7" x14ac:dyDescent="0.15">
      <c r="A1917" s="66">
        <v>17</v>
      </c>
      <c r="B1917" s="67" t="s">
        <v>4734</v>
      </c>
      <c r="C1917" s="68" t="s">
        <v>4489</v>
      </c>
      <c r="D1917" s="72">
        <v>0</v>
      </c>
      <c r="E1917" s="72">
        <v>0</v>
      </c>
      <c r="F1917" s="72">
        <v>0</v>
      </c>
      <c r="G1917" s="69">
        <v>100000</v>
      </c>
    </row>
    <row r="1918" spans="1:7" x14ac:dyDescent="0.15">
      <c r="A1918" s="66">
        <v>18</v>
      </c>
      <c r="B1918" s="67" t="s">
        <v>4882</v>
      </c>
      <c r="C1918" s="68" t="s">
        <v>4626</v>
      </c>
      <c r="D1918" s="72">
        <v>0</v>
      </c>
      <c r="E1918" s="72">
        <v>0</v>
      </c>
      <c r="F1918" s="72">
        <v>0</v>
      </c>
      <c r="G1918" s="69">
        <v>2300000</v>
      </c>
    </row>
    <row r="1919" spans="1:7" x14ac:dyDescent="0.15">
      <c r="A1919" s="66">
        <v>19</v>
      </c>
      <c r="B1919" s="67" t="s">
        <v>4880</v>
      </c>
      <c r="C1919" s="68" t="s">
        <v>4624</v>
      </c>
      <c r="D1919" s="72">
        <v>0</v>
      </c>
      <c r="E1919" s="72">
        <v>0</v>
      </c>
      <c r="F1919" s="72">
        <v>0</v>
      </c>
      <c r="G1919" s="69">
        <v>5700000</v>
      </c>
    </row>
    <row r="1920" spans="1:7" x14ac:dyDescent="0.15">
      <c r="A1920" s="66">
        <v>20</v>
      </c>
      <c r="B1920" s="67" t="s">
        <v>4863</v>
      </c>
      <c r="C1920" s="68" t="s">
        <v>4607</v>
      </c>
      <c r="D1920" s="72">
        <v>0</v>
      </c>
      <c r="E1920" s="72">
        <v>0</v>
      </c>
      <c r="F1920" s="72">
        <v>0</v>
      </c>
      <c r="G1920" s="69">
        <v>300000</v>
      </c>
    </row>
    <row r="1921" spans="1:7" x14ac:dyDescent="0.15">
      <c r="A1921" s="66">
        <v>21</v>
      </c>
      <c r="B1921" s="67" t="s">
        <v>4903</v>
      </c>
      <c r="C1921" s="68" t="s">
        <v>4645</v>
      </c>
      <c r="D1921" s="72">
        <v>0</v>
      </c>
      <c r="E1921" s="72">
        <v>0</v>
      </c>
      <c r="F1921" s="72">
        <v>0</v>
      </c>
      <c r="G1921" s="69">
        <v>1800000</v>
      </c>
    </row>
    <row r="1922" spans="1:7" x14ac:dyDescent="0.15">
      <c r="A1922" s="66">
        <v>22</v>
      </c>
      <c r="B1922" s="67" t="s">
        <v>4929</v>
      </c>
      <c r="C1922" s="68" t="s">
        <v>4667</v>
      </c>
      <c r="D1922" s="72">
        <v>0</v>
      </c>
      <c r="E1922" s="72">
        <v>0</v>
      </c>
      <c r="F1922" s="72">
        <v>0</v>
      </c>
      <c r="G1922" s="69">
        <v>1932500</v>
      </c>
    </row>
    <row r="1923" spans="1:7" x14ac:dyDescent="0.15">
      <c r="A1923" s="70" t="s">
        <v>54</v>
      </c>
      <c r="B1923" s="70"/>
      <c r="C1923" s="70"/>
      <c r="D1923" s="71">
        <v>2745000</v>
      </c>
      <c r="E1923" s="71">
        <v>1100000</v>
      </c>
      <c r="F1923" s="71">
        <v>6792500</v>
      </c>
      <c r="G1923" s="71">
        <v>30000000</v>
      </c>
    </row>
    <row r="1924" spans="1:7" x14ac:dyDescent="0.15">
      <c r="A1924" s="63">
        <v>142</v>
      </c>
      <c r="B1924" s="64" t="s">
        <v>4930</v>
      </c>
      <c r="C1924" s="65" t="s">
        <v>4668</v>
      </c>
      <c r="D1924" s="65"/>
      <c r="E1924" s="65"/>
      <c r="F1924" s="65"/>
      <c r="G1924" s="65"/>
    </row>
    <row r="1925" spans="1:7" x14ac:dyDescent="0.15">
      <c r="A1925" s="66">
        <v>2</v>
      </c>
      <c r="B1925" s="67" t="s">
        <v>4703</v>
      </c>
      <c r="C1925" s="68" t="s">
        <v>4458</v>
      </c>
      <c r="D1925" s="69">
        <v>1800000</v>
      </c>
      <c r="E1925" s="69">
        <v>2596023</v>
      </c>
      <c r="F1925" s="69">
        <v>2600000</v>
      </c>
      <c r="G1925" s="69">
        <v>3600000</v>
      </c>
    </row>
    <row r="1926" spans="1:7" x14ac:dyDescent="0.15">
      <c r="A1926" s="66">
        <v>3</v>
      </c>
      <c r="B1926" s="67" t="s">
        <v>4718</v>
      </c>
      <c r="C1926" s="68" t="s">
        <v>4473</v>
      </c>
      <c r="D1926" s="69">
        <v>620000</v>
      </c>
      <c r="E1926" s="69">
        <v>1869290</v>
      </c>
      <c r="F1926" s="69">
        <v>2500000</v>
      </c>
      <c r="G1926" s="69">
        <v>3500000</v>
      </c>
    </row>
    <row r="1927" spans="1:7" x14ac:dyDescent="0.15">
      <c r="A1927" s="66">
        <v>4</v>
      </c>
      <c r="B1927" s="67" t="s">
        <v>4704</v>
      </c>
      <c r="C1927" s="68" t="s">
        <v>4459</v>
      </c>
      <c r="D1927" s="69">
        <v>20000</v>
      </c>
      <c r="E1927" s="69">
        <v>140000</v>
      </c>
      <c r="F1927" s="69">
        <v>1000000</v>
      </c>
      <c r="G1927" s="69">
        <v>1500000</v>
      </c>
    </row>
    <row r="1928" spans="1:7" x14ac:dyDescent="0.15">
      <c r="A1928" s="66">
        <v>5</v>
      </c>
      <c r="B1928" s="67" t="s">
        <v>4706</v>
      </c>
      <c r="C1928" s="68" t="s">
        <v>4461</v>
      </c>
      <c r="D1928" s="69">
        <v>200000</v>
      </c>
      <c r="E1928" s="69">
        <v>1500000</v>
      </c>
      <c r="F1928" s="69">
        <v>3000000</v>
      </c>
      <c r="G1928" s="69">
        <v>4000000</v>
      </c>
    </row>
    <row r="1929" spans="1:7" x14ac:dyDescent="0.15">
      <c r="A1929" s="66">
        <v>6</v>
      </c>
      <c r="B1929" s="67" t="s">
        <v>4709</v>
      </c>
      <c r="C1929" s="68" t="s">
        <v>4464</v>
      </c>
      <c r="D1929" s="69">
        <v>200000</v>
      </c>
      <c r="E1929" s="69">
        <v>60000</v>
      </c>
      <c r="F1929" s="69">
        <v>500000</v>
      </c>
      <c r="G1929" s="69">
        <v>1000000</v>
      </c>
    </row>
    <row r="1930" spans="1:7" x14ac:dyDescent="0.15">
      <c r="A1930" s="66">
        <v>7</v>
      </c>
      <c r="B1930" s="67" t="s">
        <v>4710</v>
      </c>
      <c r="C1930" s="68" t="s">
        <v>4465</v>
      </c>
      <c r="D1930" s="69">
        <v>1200000</v>
      </c>
      <c r="E1930" s="69">
        <v>600000</v>
      </c>
      <c r="F1930" s="69">
        <v>2700000</v>
      </c>
      <c r="G1930" s="69">
        <v>73700000</v>
      </c>
    </row>
    <row r="1931" spans="1:7" x14ac:dyDescent="0.15">
      <c r="A1931" s="66">
        <v>8</v>
      </c>
      <c r="B1931" s="67" t="s">
        <v>4721</v>
      </c>
      <c r="C1931" s="68" t="s">
        <v>4476</v>
      </c>
      <c r="D1931" s="69">
        <v>60000</v>
      </c>
      <c r="E1931" s="69">
        <v>300000</v>
      </c>
      <c r="F1931" s="69">
        <v>1000000</v>
      </c>
      <c r="G1931" s="69">
        <v>1400000</v>
      </c>
    </row>
    <row r="1932" spans="1:7" x14ac:dyDescent="0.15">
      <c r="A1932" s="66">
        <v>9</v>
      </c>
      <c r="B1932" s="67" t="s">
        <v>4725</v>
      </c>
      <c r="C1932" s="68" t="s">
        <v>4480</v>
      </c>
      <c r="D1932" s="72">
        <v>0</v>
      </c>
      <c r="E1932" s="72">
        <v>0</v>
      </c>
      <c r="F1932" s="69">
        <v>1500000</v>
      </c>
      <c r="G1932" s="69">
        <v>2000000</v>
      </c>
    </row>
    <row r="1933" spans="1:7" x14ac:dyDescent="0.15">
      <c r="A1933" s="66">
        <v>10</v>
      </c>
      <c r="B1933" s="67" t="s">
        <v>4712</v>
      </c>
      <c r="C1933" s="68" t="s">
        <v>4467</v>
      </c>
      <c r="D1933" s="72">
        <v>0</v>
      </c>
      <c r="E1933" s="72">
        <v>0</v>
      </c>
      <c r="F1933" s="72">
        <v>0</v>
      </c>
      <c r="G1933" s="69">
        <v>5000000</v>
      </c>
    </row>
    <row r="1934" spans="1:7" x14ac:dyDescent="0.15">
      <c r="A1934" s="66">
        <v>11</v>
      </c>
      <c r="B1934" s="67" t="s">
        <v>4743</v>
      </c>
      <c r="C1934" s="68" t="s">
        <v>4497</v>
      </c>
      <c r="D1934" s="72">
        <v>0</v>
      </c>
      <c r="E1934" s="72">
        <v>0</v>
      </c>
      <c r="F1934" s="72">
        <v>0</v>
      </c>
      <c r="G1934" s="69">
        <v>5000000</v>
      </c>
    </row>
    <row r="1935" spans="1:7" x14ac:dyDescent="0.15">
      <c r="A1935" s="66">
        <v>12</v>
      </c>
      <c r="B1935" s="67" t="s">
        <v>4744</v>
      </c>
      <c r="C1935" s="68" t="s">
        <v>4498</v>
      </c>
      <c r="D1935" s="72">
        <v>0</v>
      </c>
      <c r="E1935" s="72">
        <v>0</v>
      </c>
      <c r="F1935" s="69">
        <v>500000</v>
      </c>
      <c r="G1935" s="69">
        <v>700000</v>
      </c>
    </row>
    <row r="1936" spans="1:7" x14ac:dyDescent="0.15">
      <c r="A1936" s="66">
        <v>13</v>
      </c>
      <c r="B1936" s="67" t="s">
        <v>4727</v>
      </c>
      <c r="C1936" s="68" t="s">
        <v>4482</v>
      </c>
      <c r="D1936" s="72">
        <v>0</v>
      </c>
      <c r="E1936" s="72">
        <v>0</v>
      </c>
      <c r="F1936" s="72">
        <v>0</v>
      </c>
      <c r="G1936" s="69">
        <v>10100000</v>
      </c>
    </row>
    <row r="1937" spans="1:7" x14ac:dyDescent="0.15">
      <c r="A1937" s="66">
        <v>14</v>
      </c>
      <c r="B1937" s="67" t="s">
        <v>4931</v>
      </c>
      <c r="C1937" s="68" t="s">
        <v>4669</v>
      </c>
      <c r="D1937" s="72">
        <v>0</v>
      </c>
      <c r="E1937" s="72">
        <v>0</v>
      </c>
      <c r="F1937" s="72">
        <v>0</v>
      </c>
      <c r="G1937" s="69">
        <v>5000000</v>
      </c>
    </row>
    <row r="1938" spans="1:7" x14ac:dyDescent="0.15">
      <c r="A1938" s="66">
        <v>15</v>
      </c>
      <c r="B1938" s="67" t="s">
        <v>4714</v>
      </c>
      <c r="C1938" s="68" t="s">
        <v>4469</v>
      </c>
      <c r="D1938" s="72">
        <v>0</v>
      </c>
      <c r="E1938" s="72">
        <v>0</v>
      </c>
      <c r="F1938" s="69">
        <v>300000</v>
      </c>
      <c r="G1938" s="69">
        <v>500000</v>
      </c>
    </row>
    <row r="1939" spans="1:7" x14ac:dyDescent="0.15">
      <c r="A1939" s="66">
        <v>16</v>
      </c>
      <c r="B1939" s="67" t="s">
        <v>4731</v>
      </c>
      <c r="C1939" s="68" t="s">
        <v>4486</v>
      </c>
      <c r="D1939" s="72">
        <v>0</v>
      </c>
      <c r="E1939" s="72">
        <v>0</v>
      </c>
      <c r="F1939" s="72">
        <v>0</v>
      </c>
      <c r="G1939" s="69">
        <v>5000000</v>
      </c>
    </row>
    <row r="1940" spans="1:7" x14ac:dyDescent="0.15">
      <c r="A1940" s="66">
        <v>17</v>
      </c>
      <c r="B1940" s="67" t="s">
        <v>4716</v>
      </c>
      <c r="C1940" s="68" t="s">
        <v>4471</v>
      </c>
      <c r="D1940" s="69">
        <v>500000</v>
      </c>
      <c r="E1940" s="69">
        <v>100000</v>
      </c>
      <c r="F1940" s="69">
        <v>1000000</v>
      </c>
      <c r="G1940" s="69">
        <v>26500000</v>
      </c>
    </row>
    <row r="1941" spans="1:7" x14ac:dyDescent="0.15">
      <c r="A1941" s="66">
        <v>18</v>
      </c>
      <c r="B1941" s="67" t="s">
        <v>4789</v>
      </c>
      <c r="C1941" s="68" t="s">
        <v>4539</v>
      </c>
      <c r="D1941" s="72">
        <v>0</v>
      </c>
      <c r="E1941" s="72">
        <v>0</v>
      </c>
      <c r="F1941" s="69">
        <v>500000</v>
      </c>
      <c r="G1941" s="69">
        <v>600000</v>
      </c>
    </row>
    <row r="1942" spans="1:7" x14ac:dyDescent="0.15">
      <c r="A1942" s="66">
        <v>20</v>
      </c>
      <c r="B1942" s="67" t="s">
        <v>4740</v>
      </c>
      <c r="C1942" s="68" t="s">
        <v>147</v>
      </c>
      <c r="D1942" s="72">
        <v>0</v>
      </c>
      <c r="E1942" s="72">
        <v>0</v>
      </c>
      <c r="F1942" s="72">
        <v>0</v>
      </c>
      <c r="G1942" s="69">
        <v>15000000</v>
      </c>
    </row>
    <row r="1943" spans="1:7" x14ac:dyDescent="0.15">
      <c r="A1943" s="66">
        <v>21</v>
      </c>
      <c r="B1943" s="67" t="s">
        <v>4752</v>
      </c>
      <c r="C1943" s="68" t="s">
        <v>4506</v>
      </c>
      <c r="D1943" s="72">
        <v>0</v>
      </c>
      <c r="E1943" s="72">
        <v>0</v>
      </c>
      <c r="F1943" s="72">
        <v>0</v>
      </c>
      <c r="G1943" s="69">
        <v>2000000</v>
      </c>
    </row>
    <row r="1944" spans="1:7" x14ac:dyDescent="0.15">
      <c r="A1944" s="66">
        <v>22</v>
      </c>
      <c r="B1944" s="67" t="s">
        <v>4929</v>
      </c>
      <c r="C1944" s="68" t="s">
        <v>4667</v>
      </c>
      <c r="D1944" s="72">
        <v>0</v>
      </c>
      <c r="E1944" s="72">
        <v>0</v>
      </c>
      <c r="F1944" s="72">
        <v>0</v>
      </c>
      <c r="G1944" s="69">
        <v>1000000</v>
      </c>
    </row>
    <row r="1945" spans="1:7" x14ac:dyDescent="0.15">
      <c r="A1945" s="70" t="s">
        <v>54</v>
      </c>
      <c r="B1945" s="70"/>
      <c r="C1945" s="70"/>
      <c r="D1945" s="71">
        <v>4600000</v>
      </c>
      <c r="E1945" s="71">
        <v>7165313</v>
      </c>
      <c r="F1945" s="71">
        <v>17100000</v>
      </c>
      <c r="G1945" s="71">
        <v>167100000</v>
      </c>
    </row>
    <row r="1946" spans="1:7" x14ac:dyDescent="0.15">
      <c r="A1946" s="63">
        <v>143</v>
      </c>
      <c r="B1946" s="64" t="s">
        <v>4932</v>
      </c>
      <c r="C1946" s="65" t="s">
        <v>4670</v>
      </c>
      <c r="D1946" s="65"/>
      <c r="E1946" s="65"/>
      <c r="F1946" s="65"/>
      <c r="G1946" s="65"/>
    </row>
    <row r="1947" spans="1:7" x14ac:dyDescent="0.15">
      <c r="A1947" s="66">
        <v>1</v>
      </c>
      <c r="B1947" s="67" t="s">
        <v>4703</v>
      </c>
      <c r="C1947" s="68" t="s">
        <v>4458</v>
      </c>
      <c r="D1947" s="69">
        <v>10326400</v>
      </c>
      <c r="E1947" s="69">
        <v>4190336</v>
      </c>
      <c r="F1947" s="69">
        <v>18600000</v>
      </c>
      <c r="G1947" s="69">
        <v>18600000</v>
      </c>
    </row>
    <row r="1948" spans="1:7" x14ac:dyDescent="0.15">
      <c r="A1948" s="66">
        <v>2</v>
      </c>
      <c r="B1948" s="67" t="s">
        <v>4704</v>
      </c>
      <c r="C1948" s="68" t="s">
        <v>4459</v>
      </c>
      <c r="D1948" s="69">
        <v>2897200</v>
      </c>
      <c r="E1948" s="69">
        <v>1286584</v>
      </c>
      <c r="F1948" s="69">
        <v>8900000</v>
      </c>
      <c r="G1948" s="69">
        <v>8900000</v>
      </c>
    </row>
    <row r="1949" spans="1:7" x14ac:dyDescent="0.15">
      <c r="A1949" s="66">
        <v>3</v>
      </c>
      <c r="B1949" s="67" t="s">
        <v>4706</v>
      </c>
      <c r="C1949" s="68" t="s">
        <v>4461</v>
      </c>
      <c r="D1949" s="69">
        <v>2688400</v>
      </c>
      <c r="E1949" s="69">
        <v>679432</v>
      </c>
      <c r="F1949" s="69">
        <v>4700000</v>
      </c>
      <c r="G1949" s="69">
        <v>4700000</v>
      </c>
    </row>
    <row r="1950" spans="1:7" x14ac:dyDescent="0.15">
      <c r="A1950" s="66">
        <v>4</v>
      </c>
      <c r="B1950" s="67" t="s">
        <v>4709</v>
      </c>
      <c r="C1950" s="68" t="s">
        <v>4464</v>
      </c>
      <c r="D1950" s="69">
        <v>2700000</v>
      </c>
      <c r="E1950" s="69">
        <v>390312</v>
      </c>
      <c r="F1950" s="69">
        <v>2700000</v>
      </c>
      <c r="G1950" s="69">
        <v>2700000</v>
      </c>
    </row>
    <row r="1951" spans="1:7" x14ac:dyDescent="0.15">
      <c r="A1951" s="66">
        <v>5</v>
      </c>
      <c r="B1951" s="67" t="s">
        <v>4710</v>
      </c>
      <c r="C1951" s="68" t="s">
        <v>4465</v>
      </c>
      <c r="D1951" s="69">
        <v>6721000</v>
      </c>
      <c r="E1951" s="69">
        <v>2728760</v>
      </c>
      <c r="F1951" s="69">
        <v>8500000</v>
      </c>
      <c r="G1951" s="69">
        <v>8500000</v>
      </c>
    </row>
    <row r="1952" spans="1:7" x14ac:dyDescent="0.15">
      <c r="A1952" s="66">
        <v>6</v>
      </c>
      <c r="B1952" s="67" t="s">
        <v>4721</v>
      </c>
      <c r="C1952" s="68" t="s">
        <v>4476</v>
      </c>
      <c r="D1952" s="69">
        <v>4032600</v>
      </c>
      <c r="E1952" s="69">
        <v>823992</v>
      </c>
      <c r="F1952" s="69">
        <v>5700000</v>
      </c>
      <c r="G1952" s="69">
        <v>5700000</v>
      </c>
    </row>
    <row r="1953" spans="1:7" x14ac:dyDescent="0.15">
      <c r="A1953" s="66">
        <v>7</v>
      </c>
      <c r="B1953" s="67" t="s">
        <v>4725</v>
      </c>
      <c r="C1953" s="68" t="s">
        <v>4480</v>
      </c>
      <c r="D1953" s="69">
        <v>12200000</v>
      </c>
      <c r="E1953" s="69">
        <v>3263632</v>
      </c>
      <c r="F1953" s="69">
        <v>12200000</v>
      </c>
      <c r="G1953" s="69">
        <v>12200000</v>
      </c>
    </row>
    <row r="1954" spans="1:7" x14ac:dyDescent="0.15">
      <c r="A1954" s="66">
        <v>8</v>
      </c>
      <c r="B1954" s="67" t="s">
        <v>4714</v>
      </c>
      <c r="C1954" s="68" t="s">
        <v>4469</v>
      </c>
      <c r="D1954" s="69">
        <v>10400000</v>
      </c>
      <c r="E1954" s="69">
        <v>3003424</v>
      </c>
      <c r="F1954" s="69">
        <v>10400000</v>
      </c>
      <c r="G1954" s="69">
        <v>10400000</v>
      </c>
    </row>
    <row r="1955" spans="1:7" x14ac:dyDescent="0.15">
      <c r="A1955" s="66">
        <v>9</v>
      </c>
      <c r="B1955" s="67" t="s">
        <v>4731</v>
      </c>
      <c r="C1955" s="68" t="s">
        <v>4486</v>
      </c>
      <c r="D1955" s="69">
        <v>2688400</v>
      </c>
      <c r="E1955" s="69">
        <v>404768</v>
      </c>
      <c r="F1955" s="69">
        <v>2800000</v>
      </c>
      <c r="G1955" s="69">
        <v>2800000</v>
      </c>
    </row>
    <row r="1956" spans="1:7" x14ac:dyDescent="0.15">
      <c r="A1956" s="66">
        <v>10</v>
      </c>
      <c r="B1956" s="67" t="s">
        <v>4716</v>
      </c>
      <c r="C1956" s="68" t="s">
        <v>4471</v>
      </c>
      <c r="D1956" s="69">
        <v>6846000</v>
      </c>
      <c r="E1956" s="69">
        <v>2728760</v>
      </c>
      <c r="F1956" s="69">
        <v>8500000</v>
      </c>
      <c r="G1956" s="69">
        <v>8500000</v>
      </c>
    </row>
    <row r="1957" spans="1:7" x14ac:dyDescent="0.15">
      <c r="A1957" s="70" t="s">
        <v>54</v>
      </c>
      <c r="B1957" s="70"/>
      <c r="C1957" s="70"/>
      <c r="D1957" s="71">
        <v>61500000</v>
      </c>
      <c r="E1957" s="71">
        <v>19500000</v>
      </c>
      <c r="F1957" s="71">
        <v>83000000</v>
      </c>
      <c r="G1957" s="71">
        <v>83000000</v>
      </c>
    </row>
    <row r="1958" spans="1:7" x14ac:dyDescent="0.15">
      <c r="A1958" s="63">
        <v>144</v>
      </c>
      <c r="B1958" s="64" t="s">
        <v>4933</v>
      </c>
      <c r="C1958" s="65" t="s">
        <v>4671</v>
      </c>
      <c r="D1958" s="65"/>
      <c r="E1958" s="65"/>
      <c r="F1958" s="65"/>
      <c r="G1958" s="65"/>
    </row>
    <row r="1959" spans="1:7" x14ac:dyDescent="0.15">
      <c r="A1959" s="66">
        <v>1</v>
      </c>
      <c r="B1959" s="67" t="s">
        <v>4703</v>
      </c>
      <c r="C1959" s="68" t="s">
        <v>4458</v>
      </c>
      <c r="D1959" s="69">
        <v>2517000</v>
      </c>
      <c r="E1959" s="72">
        <v>0</v>
      </c>
      <c r="F1959" s="69">
        <v>4000000</v>
      </c>
      <c r="G1959" s="69">
        <v>4000000</v>
      </c>
    </row>
    <row r="1960" spans="1:7" x14ac:dyDescent="0.15">
      <c r="A1960" s="66">
        <v>2</v>
      </c>
      <c r="B1960" s="67" t="s">
        <v>4704</v>
      </c>
      <c r="C1960" s="68" t="s">
        <v>4459</v>
      </c>
      <c r="D1960" s="69">
        <v>346200</v>
      </c>
      <c r="E1960" s="72">
        <v>0</v>
      </c>
      <c r="F1960" s="69">
        <v>500000</v>
      </c>
      <c r="G1960" s="69">
        <v>500000</v>
      </c>
    </row>
    <row r="1961" spans="1:7" x14ac:dyDescent="0.15">
      <c r="A1961" s="66">
        <v>3</v>
      </c>
      <c r="B1961" s="67" t="s">
        <v>4706</v>
      </c>
      <c r="C1961" s="68" t="s">
        <v>4461</v>
      </c>
      <c r="D1961" s="69">
        <v>680600</v>
      </c>
      <c r="E1961" s="72">
        <v>0</v>
      </c>
      <c r="F1961" s="69">
        <v>2000000</v>
      </c>
      <c r="G1961" s="69">
        <v>2000000</v>
      </c>
    </row>
    <row r="1962" spans="1:7" x14ac:dyDescent="0.15">
      <c r="A1962" s="66">
        <v>4</v>
      </c>
      <c r="B1962" s="67" t="s">
        <v>4709</v>
      </c>
      <c r="C1962" s="68" t="s">
        <v>4464</v>
      </c>
      <c r="D1962" s="69">
        <v>550000</v>
      </c>
      <c r="E1962" s="72">
        <v>0</v>
      </c>
      <c r="F1962" s="69">
        <v>1000000</v>
      </c>
      <c r="G1962" s="69">
        <v>1000000</v>
      </c>
    </row>
    <row r="1963" spans="1:7" x14ac:dyDescent="0.15">
      <c r="A1963" s="66">
        <v>5</v>
      </c>
      <c r="B1963" s="67" t="s">
        <v>4710</v>
      </c>
      <c r="C1963" s="68" t="s">
        <v>4465</v>
      </c>
      <c r="D1963" s="69">
        <v>876000</v>
      </c>
      <c r="E1963" s="72">
        <v>0</v>
      </c>
      <c r="F1963" s="69">
        <v>2000000</v>
      </c>
      <c r="G1963" s="69">
        <v>2000000</v>
      </c>
    </row>
    <row r="1964" spans="1:7" x14ac:dyDescent="0.15">
      <c r="A1964" s="66">
        <v>6</v>
      </c>
      <c r="B1964" s="67" t="s">
        <v>4721</v>
      </c>
      <c r="C1964" s="68" t="s">
        <v>4476</v>
      </c>
      <c r="D1964" s="69">
        <v>1223400</v>
      </c>
      <c r="E1964" s="72">
        <v>0</v>
      </c>
      <c r="F1964" s="69">
        <v>2000000</v>
      </c>
      <c r="G1964" s="69">
        <v>2000000</v>
      </c>
    </row>
    <row r="1965" spans="1:7" x14ac:dyDescent="0.15">
      <c r="A1965" s="66">
        <v>7</v>
      </c>
      <c r="B1965" s="67" t="s">
        <v>4725</v>
      </c>
      <c r="C1965" s="68" t="s">
        <v>4480</v>
      </c>
      <c r="D1965" s="69">
        <v>918600</v>
      </c>
      <c r="E1965" s="72">
        <v>0</v>
      </c>
      <c r="F1965" s="69">
        <v>1500000</v>
      </c>
      <c r="G1965" s="69">
        <v>1500000</v>
      </c>
    </row>
    <row r="1966" spans="1:7" x14ac:dyDescent="0.15">
      <c r="A1966" s="66">
        <v>8</v>
      </c>
      <c r="B1966" s="67" t="s">
        <v>4714</v>
      </c>
      <c r="C1966" s="68" t="s">
        <v>4469</v>
      </c>
      <c r="D1966" s="69">
        <v>108000</v>
      </c>
      <c r="E1966" s="72">
        <v>0</v>
      </c>
      <c r="F1966" s="69">
        <v>1000000</v>
      </c>
      <c r="G1966" s="69">
        <v>1000000</v>
      </c>
    </row>
    <row r="1967" spans="1:7" x14ac:dyDescent="0.15">
      <c r="A1967" s="66">
        <v>9</v>
      </c>
      <c r="B1967" s="67" t="s">
        <v>4716</v>
      </c>
      <c r="C1967" s="68" t="s">
        <v>4471</v>
      </c>
      <c r="D1967" s="69">
        <v>782800</v>
      </c>
      <c r="E1967" s="72">
        <v>0</v>
      </c>
      <c r="F1967" s="69">
        <v>2000000</v>
      </c>
      <c r="G1967" s="69">
        <v>2000000</v>
      </c>
    </row>
    <row r="1968" spans="1:7" x14ac:dyDescent="0.15">
      <c r="A1968" s="70" t="s">
        <v>54</v>
      </c>
      <c r="B1968" s="70"/>
      <c r="C1968" s="70"/>
      <c r="D1968" s="71">
        <v>8002600</v>
      </c>
      <c r="E1968" s="73">
        <v>0</v>
      </c>
      <c r="F1968" s="71">
        <v>16000000</v>
      </c>
      <c r="G1968" s="71">
        <v>16000000</v>
      </c>
    </row>
    <row r="1969" spans="1:7" ht="21" x14ac:dyDescent="0.15">
      <c r="A1969" s="63">
        <v>145</v>
      </c>
      <c r="B1969" s="64" t="s">
        <v>4934</v>
      </c>
      <c r="C1969" s="65" t="s">
        <v>4672</v>
      </c>
      <c r="D1969" s="65"/>
      <c r="E1969" s="65"/>
      <c r="F1969" s="65"/>
      <c r="G1969" s="65"/>
    </row>
    <row r="1970" spans="1:7" x14ac:dyDescent="0.15">
      <c r="A1970" s="66">
        <v>1</v>
      </c>
      <c r="B1970" s="67" t="s">
        <v>4703</v>
      </c>
      <c r="C1970" s="68" t="s">
        <v>4458</v>
      </c>
      <c r="D1970" s="69">
        <v>700000</v>
      </c>
      <c r="E1970" s="69">
        <v>1100000</v>
      </c>
      <c r="F1970" s="69">
        <v>2000000</v>
      </c>
      <c r="G1970" s="69">
        <v>5000000</v>
      </c>
    </row>
    <row r="1971" spans="1:7" x14ac:dyDescent="0.15">
      <c r="A1971" s="66">
        <v>2</v>
      </c>
      <c r="B1971" s="67" t="s">
        <v>4718</v>
      </c>
      <c r="C1971" s="68" t="s">
        <v>4473</v>
      </c>
      <c r="D1971" s="72">
        <v>0</v>
      </c>
      <c r="E1971" s="72">
        <v>0</v>
      </c>
      <c r="F1971" s="69">
        <v>250000</v>
      </c>
      <c r="G1971" s="69">
        <v>100000</v>
      </c>
    </row>
    <row r="1972" spans="1:7" x14ac:dyDescent="0.15">
      <c r="A1972" s="66">
        <v>3</v>
      </c>
      <c r="B1972" s="67" t="s">
        <v>4704</v>
      </c>
      <c r="C1972" s="68" t="s">
        <v>4459</v>
      </c>
      <c r="D1972" s="69">
        <v>500000</v>
      </c>
      <c r="E1972" s="69">
        <v>875000</v>
      </c>
      <c r="F1972" s="69">
        <v>1500000</v>
      </c>
      <c r="G1972" s="69">
        <v>2500000</v>
      </c>
    </row>
    <row r="1973" spans="1:7" x14ac:dyDescent="0.15">
      <c r="A1973" s="66">
        <v>4</v>
      </c>
      <c r="B1973" s="67" t="s">
        <v>4706</v>
      </c>
      <c r="C1973" s="68" t="s">
        <v>4461</v>
      </c>
      <c r="D1973" s="72">
        <v>0</v>
      </c>
      <c r="E1973" s="69">
        <v>250000</v>
      </c>
      <c r="F1973" s="69">
        <v>1000000</v>
      </c>
      <c r="G1973" s="69">
        <v>2000000</v>
      </c>
    </row>
    <row r="1974" spans="1:7" x14ac:dyDescent="0.15">
      <c r="A1974" s="66">
        <v>5</v>
      </c>
      <c r="B1974" s="67" t="s">
        <v>4709</v>
      </c>
      <c r="C1974" s="68" t="s">
        <v>4464</v>
      </c>
      <c r="D1974" s="72">
        <v>0</v>
      </c>
      <c r="E1974" s="72">
        <v>0</v>
      </c>
      <c r="F1974" s="69">
        <v>500000</v>
      </c>
      <c r="G1974" s="69">
        <v>1000000</v>
      </c>
    </row>
    <row r="1975" spans="1:7" x14ac:dyDescent="0.15">
      <c r="A1975" s="66">
        <v>6</v>
      </c>
      <c r="B1975" s="67" t="s">
        <v>4710</v>
      </c>
      <c r="C1975" s="68" t="s">
        <v>4465</v>
      </c>
      <c r="D1975" s="72">
        <v>0</v>
      </c>
      <c r="E1975" s="69">
        <v>400000</v>
      </c>
      <c r="F1975" s="69">
        <v>750000</v>
      </c>
      <c r="G1975" s="69">
        <v>2500000</v>
      </c>
    </row>
    <row r="1976" spans="1:7" x14ac:dyDescent="0.15">
      <c r="A1976" s="66">
        <v>7</v>
      </c>
      <c r="B1976" s="67" t="s">
        <v>4721</v>
      </c>
      <c r="C1976" s="68" t="s">
        <v>4476</v>
      </c>
      <c r="D1976" s="72">
        <v>0</v>
      </c>
      <c r="E1976" s="69">
        <v>200000</v>
      </c>
      <c r="F1976" s="69">
        <v>250000</v>
      </c>
      <c r="G1976" s="69">
        <v>500000</v>
      </c>
    </row>
    <row r="1977" spans="1:7" x14ac:dyDescent="0.15">
      <c r="A1977" s="66">
        <v>8</v>
      </c>
      <c r="B1977" s="67" t="s">
        <v>4725</v>
      </c>
      <c r="C1977" s="68" t="s">
        <v>4480</v>
      </c>
      <c r="D1977" s="72">
        <v>0</v>
      </c>
      <c r="E1977" s="69">
        <v>500000</v>
      </c>
      <c r="F1977" s="69">
        <v>1500000</v>
      </c>
      <c r="G1977" s="69">
        <v>5500000</v>
      </c>
    </row>
    <row r="1978" spans="1:7" x14ac:dyDescent="0.15">
      <c r="A1978" s="66">
        <v>9</v>
      </c>
      <c r="B1978" s="67" t="s">
        <v>4714</v>
      </c>
      <c r="C1978" s="68" t="s">
        <v>4469</v>
      </c>
      <c r="D1978" s="69">
        <v>100000</v>
      </c>
      <c r="E1978" s="69">
        <v>175000</v>
      </c>
      <c r="F1978" s="69">
        <v>500000</v>
      </c>
      <c r="G1978" s="69">
        <v>800000</v>
      </c>
    </row>
    <row r="1979" spans="1:7" x14ac:dyDescent="0.15">
      <c r="A1979" s="66">
        <v>10</v>
      </c>
      <c r="B1979" s="67" t="s">
        <v>4731</v>
      </c>
      <c r="C1979" s="68" t="s">
        <v>4486</v>
      </c>
      <c r="D1979" s="72">
        <v>0</v>
      </c>
      <c r="E1979" s="69">
        <v>150000</v>
      </c>
      <c r="F1979" s="69">
        <v>262500</v>
      </c>
      <c r="G1979" s="69">
        <v>563000</v>
      </c>
    </row>
    <row r="1980" spans="1:7" x14ac:dyDescent="0.15">
      <c r="A1980" s="66">
        <v>11</v>
      </c>
      <c r="B1980" s="67" t="s">
        <v>4716</v>
      </c>
      <c r="C1980" s="68" t="s">
        <v>4471</v>
      </c>
      <c r="D1980" s="69">
        <v>200000</v>
      </c>
      <c r="E1980" s="69">
        <v>100000</v>
      </c>
      <c r="F1980" s="69">
        <v>750000</v>
      </c>
      <c r="G1980" s="69">
        <v>800000</v>
      </c>
    </row>
    <row r="1981" spans="1:7" x14ac:dyDescent="0.15">
      <c r="A1981" s="70" t="s">
        <v>54</v>
      </c>
      <c r="B1981" s="70"/>
      <c r="C1981" s="70"/>
      <c r="D1981" s="71">
        <v>1500000</v>
      </c>
      <c r="E1981" s="71">
        <v>3750000</v>
      </c>
      <c r="F1981" s="71">
        <v>9262500</v>
      </c>
      <c r="G1981" s="71">
        <v>21263000</v>
      </c>
    </row>
    <row r="1982" spans="1:7" x14ac:dyDescent="0.15">
      <c r="A1982" s="63">
        <v>148</v>
      </c>
      <c r="B1982" s="64" t="s">
        <v>4936</v>
      </c>
      <c r="C1982" s="65" t="s">
        <v>4673</v>
      </c>
      <c r="D1982" s="65"/>
      <c r="E1982" s="65"/>
      <c r="F1982" s="65"/>
      <c r="G1982" s="65"/>
    </row>
    <row r="1983" spans="1:7" x14ac:dyDescent="0.15">
      <c r="A1983" s="66">
        <v>1</v>
      </c>
      <c r="B1983" s="67" t="s">
        <v>4703</v>
      </c>
      <c r="C1983" s="68" t="s">
        <v>4458</v>
      </c>
      <c r="D1983" s="69">
        <v>1030000</v>
      </c>
      <c r="E1983" s="69">
        <v>850000</v>
      </c>
      <c r="F1983" s="69">
        <v>1500000</v>
      </c>
      <c r="G1983" s="69">
        <v>1500000</v>
      </c>
    </row>
    <row r="1984" spans="1:7" x14ac:dyDescent="0.15">
      <c r="A1984" s="66">
        <v>2</v>
      </c>
      <c r="B1984" s="67" t="s">
        <v>4718</v>
      </c>
      <c r="C1984" s="68" t="s">
        <v>4473</v>
      </c>
      <c r="D1984" s="69">
        <v>310000</v>
      </c>
      <c r="E1984" s="69">
        <v>190000</v>
      </c>
      <c r="F1984" s="69">
        <v>350000</v>
      </c>
      <c r="G1984" s="69">
        <v>300000</v>
      </c>
    </row>
    <row r="1985" spans="1:7" x14ac:dyDescent="0.15">
      <c r="A1985" s="66">
        <v>3</v>
      </c>
      <c r="B1985" s="67" t="s">
        <v>4704</v>
      </c>
      <c r="C1985" s="68" t="s">
        <v>4459</v>
      </c>
      <c r="D1985" s="69">
        <v>165000</v>
      </c>
      <c r="E1985" s="69">
        <v>80000</v>
      </c>
      <c r="F1985" s="69">
        <v>350000</v>
      </c>
      <c r="G1985" s="69">
        <v>300000</v>
      </c>
    </row>
    <row r="1986" spans="1:7" x14ac:dyDescent="0.15">
      <c r="A1986" s="66">
        <v>4</v>
      </c>
      <c r="B1986" s="67" t="s">
        <v>4706</v>
      </c>
      <c r="C1986" s="68" t="s">
        <v>4461</v>
      </c>
      <c r="D1986" s="69">
        <v>620000</v>
      </c>
      <c r="E1986" s="69">
        <v>620000</v>
      </c>
      <c r="F1986" s="69">
        <v>1500000</v>
      </c>
      <c r="G1986" s="69">
        <v>1500000</v>
      </c>
    </row>
    <row r="1987" spans="1:7" x14ac:dyDescent="0.15">
      <c r="A1987" s="66">
        <v>5</v>
      </c>
      <c r="B1987" s="67" t="s">
        <v>4756</v>
      </c>
      <c r="C1987" s="68" t="s">
        <v>4510</v>
      </c>
      <c r="D1987" s="69">
        <v>175000</v>
      </c>
      <c r="E1987" s="69">
        <v>175000</v>
      </c>
      <c r="F1987" s="69">
        <v>300000</v>
      </c>
      <c r="G1987" s="69">
        <v>200000</v>
      </c>
    </row>
    <row r="1988" spans="1:7" x14ac:dyDescent="0.15">
      <c r="A1988" s="66">
        <v>6</v>
      </c>
      <c r="B1988" s="67" t="s">
        <v>4710</v>
      </c>
      <c r="C1988" s="68" t="s">
        <v>4465</v>
      </c>
      <c r="D1988" s="69">
        <v>720000</v>
      </c>
      <c r="E1988" s="69">
        <v>585000</v>
      </c>
      <c r="F1988" s="69">
        <v>2000000</v>
      </c>
      <c r="G1988" s="69">
        <v>2200000</v>
      </c>
    </row>
    <row r="1989" spans="1:7" x14ac:dyDescent="0.15">
      <c r="A1989" s="66">
        <v>7</v>
      </c>
      <c r="B1989" s="67" t="s">
        <v>4725</v>
      </c>
      <c r="C1989" s="68" t="s">
        <v>4480</v>
      </c>
      <c r="D1989" s="69">
        <v>755000</v>
      </c>
      <c r="E1989" s="69">
        <v>575000</v>
      </c>
      <c r="F1989" s="69">
        <v>2000000</v>
      </c>
      <c r="G1989" s="69">
        <v>1800000</v>
      </c>
    </row>
    <row r="1990" spans="1:7" x14ac:dyDescent="0.15">
      <c r="A1990" s="66">
        <v>8</v>
      </c>
      <c r="B1990" s="67" t="s">
        <v>4714</v>
      </c>
      <c r="C1990" s="68" t="s">
        <v>4469</v>
      </c>
      <c r="D1990" s="69">
        <v>210000</v>
      </c>
      <c r="E1990" s="69">
        <v>210000</v>
      </c>
      <c r="F1990" s="69">
        <v>350000</v>
      </c>
      <c r="G1990" s="69">
        <v>300000</v>
      </c>
    </row>
    <row r="1991" spans="1:7" x14ac:dyDescent="0.15">
      <c r="A1991" s="66">
        <v>9</v>
      </c>
      <c r="B1991" s="67" t="s">
        <v>4716</v>
      </c>
      <c r="C1991" s="68" t="s">
        <v>4471</v>
      </c>
      <c r="D1991" s="69">
        <v>215000</v>
      </c>
      <c r="E1991" s="69">
        <v>215000</v>
      </c>
      <c r="F1991" s="69">
        <v>295000</v>
      </c>
      <c r="G1991" s="69">
        <v>545000</v>
      </c>
    </row>
    <row r="1992" spans="1:7" x14ac:dyDescent="0.15">
      <c r="A1992" s="70" t="s">
        <v>54</v>
      </c>
      <c r="B1992" s="70"/>
      <c r="C1992" s="70"/>
      <c r="D1992" s="71">
        <v>4200000</v>
      </c>
      <c r="E1992" s="71">
        <v>3500000</v>
      </c>
      <c r="F1992" s="71">
        <v>8645000</v>
      </c>
      <c r="G1992" s="71">
        <v>8645000</v>
      </c>
    </row>
    <row r="1993" spans="1:7" ht="21" x14ac:dyDescent="0.15">
      <c r="A1993" s="63">
        <v>149</v>
      </c>
      <c r="B1993" s="64" t="s">
        <v>4937</v>
      </c>
      <c r="C1993" s="65" t="s">
        <v>4674</v>
      </c>
      <c r="D1993" s="65"/>
      <c r="E1993" s="65"/>
      <c r="F1993" s="65"/>
      <c r="G1993" s="65"/>
    </row>
    <row r="1994" spans="1:7" x14ac:dyDescent="0.15">
      <c r="A1994" s="66">
        <v>1</v>
      </c>
      <c r="B1994" s="67" t="s">
        <v>4703</v>
      </c>
      <c r="C1994" s="68" t="s">
        <v>4458</v>
      </c>
      <c r="D1994" s="69">
        <v>2248000</v>
      </c>
      <c r="E1994" s="69">
        <v>2910000</v>
      </c>
      <c r="F1994" s="69">
        <v>6500000</v>
      </c>
      <c r="G1994" s="69">
        <v>6000000</v>
      </c>
    </row>
    <row r="1995" spans="1:7" x14ac:dyDescent="0.15">
      <c r="A1995" s="66">
        <v>2</v>
      </c>
      <c r="B1995" s="67" t="s">
        <v>4718</v>
      </c>
      <c r="C1995" s="68" t="s">
        <v>4473</v>
      </c>
      <c r="D1995" s="69">
        <v>200000</v>
      </c>
      <c r="E1995" s="69">
        <v>237000</v>
      </c>
      <c r="F1995" s="69">
        <v>500000</v>
      </c>
      <c r="G1995" s="69">
        <v>500000</v>
      </c>
    </row>
    <row r="1996" spans="1:7" x14ac:dyDescent="0.15">
      <c r="A1996" s="66">
        <v>3</v>
      </c>
      <c r="B1996" s="67" t="s">
        <v>4704</v>
      </c>
      <c r="C1996" s="68" t="s">
        <v>4459</v>
      </c>
      <c r="D1996" s="69">
        <v>245000</v>
      </c>
      <c r="E1996" s="69">
        <v>237000</v>
      </c>
      <c r="F1996" s="69">
        <v>500000</v>
      </c>
      <c r="G1996" s="69">
        <v>500000</v>
      </c>
    </row>
    <row r="1997" spans="1:7" x14ac:dyDescent="0.15">
      <c r="A1997" s="66">
        <v>4</v>
      </c>
      <c r="B1997" s="67" t="s">
        <v>4706</v>
      </c>
      <c r="C1997" s="68" t="s">
        <v>4461</v>
      </c>
      <c r="D1997" s="69">
        <v>360000</v>
      </c>
      <c r="E1997" s="69">
        <v>481000</v>
      </c>
      <c r="F1997" s="69">
        <v>1000000</v>
      </c>
      <c r="G1997" s="69">
        <v>1000000</v>
      </c>
    </row>
    <row r="1998" spans="1:7" x14ac:dyDescent="0.15">
      <c r="A1998" s="66">
        <v>5</v>
      </c>
      <c r="B1998" s="67" t="s">
        <v>4756</v>
      </c>
      <c r="C1998" s="68" t="s">
        <v>4510</v>
      </c>
      <c r="D1998" s="69">
        <v>292000</v>
      </c>
      <c r="E1998" s="69">
        <v>316000</v>
      </c>
      <c r="F1998" s="69">
        <v>700000</v>
      </c>
      <c r="G1998" s="69">
        <v>800000</v>
      </c>
    </row>
    <row r="1999" spans="1:7" x14ac:dyDescent="0.15">
      <c r="A1999" s="66">
        <v>6</v>
      </c>
      <c r="B1999" s="67" t="s">
        <v>4710</v>
      </c>
      <c r="C1999" s="68" t="s">
        <v>4465</v>
      </c>
      <c r="D1999" s="69">
        <v>852000</v>
      </c>
      <c r="E1999" s="69">
        <v>956000</v>
      </c>
      <c r="F1999" s="69">
        <v>2000000</v>
      </c>
      <c r="G1999" s="69">
        <v>2000000</v>
      </c>
    </row>
    <row r="2000" spans="1:7" x14ac:dyDescent="0.15">
      <c r="A2000" s="66">
        <v>7</v>
      </c>
      <c r="B2000" s="67" t="s">
        <v>4721</v>
      </c>
      <c r="C2000" s="68" t="s">
        <v>4476</v>
      </c>
      <c r="D2000" s="69">
        <v>256000</v>
      </c>
      <c r="E2000" s="69">
        <v>315000</v>
      </c>
      <c r="F2000" s="69">
        <v>700000</v>
      </c>
      <c r="G2000" s="69">
        <v>900000</v>
      </c>
    </row>
    <row r="2001" spans="1:7" x14ac:dyDescent="0.15">
      <c r="A2001" s="66">
        <v>8</v>
      </c>
      <c r="B2001" s="67" t="s">
        <v>4725</v>
      </c>
      <c r="C2001" s="68" t="s">
        <v>4480</v>
      </c>
      <c r="D2001" s="69">
        <v>1430000</v>
      </c>
      <c r="E2001" s="69">
        <v>1540000</v>
      </c>
      <c r="F2001" s="69">
        <v>3000000</v>
      </c>
      <c r="G2001" s="69">
        <v>3000000</v>
      </c>
    </row>
    <row r="2002" spans="1:7" x14ac:dyDescent="0.15">
      <c r="A2002" s="66">
        <v>9</v>
      </c>
      <c r="B2002" s="67" t="s">
        <v>4714</v>
      </c>
      <c r="C2002" s="68" t="s">
        <v>4469</v>
      </c>
      <c r="D2002" s="69">
        <v>102000</v>
      </c>
      <c r="E2002" s="69">
        <v>146000</v>
      </c>
      <c r="F2002" s="69">
        <v>300000</v>
      </c>
      <c r="G2002" s="69">
        <v>500000</v>
      </c>
    </row>
    <row r="2003" spans="1:7" x14ac:dyDescent="0.15">
      <c r="A2003" s="66">
        <v>10</v>
      </c>
      <c r="B2003" s="67" t="s">
        <v>4716</v>
      </c>
      <c r="C2003" s="68" t="s">
        <v>4471</v>
      </c>
      <c r="D2003" s="69">
        <v>260000</v>
      </c>
      <c r="E2003" s="69">
        <v>362000</v>
      </c>
      <c r="F2003" s="69">
        <v>800000</v>
      </c>
      <c r="G2003" s="69">
        <v>800000</v>
      </c>
    </row>
    <row r="2004" spans="1:7" x14ac:dyDescent="0.15">
      <c r="A2004" s="70" t="s">
        <v>54</v>
      </c>
      <c r="B2004" s="70"/>
      <c r="C2004" s="70"/>
      <c r="D2004" s="71">
        <v>6245000</v>
      </c>
      <c r="E2004" s="71">
        <v>7500000</v>
      </c>
      <c r="F2004" s="71">
        <v>16000000</v>
      </c>
      <c r="G2004" s="71">
        <v>16000000</v>
      </c>
    </row>
    <row r="2005" spans="1:7" x14ac:dyDescent="0.15">
      <c r="A2005" s="63">
        <v>150</v>
      </c>
      <c r="B2005" s="64" t="s">
        <v>4938</v>
      </c>
      <c r="C2005" s="65" t="s">
        <v>4675</v>
      </c>
      <c r="D2005" s="65"/>
      <c r="E2005" s="65"/>
      <c r="F2005" s="65"/>
      <c r="G2005" s="65"/>
    </row>
    <row r="2006" spans="1:7" x14ac:dyDescent="0.15">
      <c r="A2006" s="66">
        <v>1</v>
      </c>
      <c r="B2006" s="67" t="s">
        <v>4703</v>
      </c>
      <c r="C2006" s="68" t="s">
        <v>4458</v>
      </c>
      <c r="D2006" s="69">
        <v>1900000</v>
      </c>
      <c r="E2006" s="69">
        <v>1100000</v>
      </c>
      <c r="F2006" s="69">
        <v>2000000</v>
      </c>
      <c r="G2006" s="69">
        <v>1500000</v>
      </c>
    </row>
    <row r="2007" spans="1:7" x14ac:dyDescent="0.15">
      <c r="A2007" s="66">
        <v>2</v>
      </c>
      <c r="B2007" s="67" t="s">
        <v>4704</v>
      </c>
      <c r="C2007" s="68" t="s">
        <v>4459</v>
      </c>
      <c r="D2007" s="69">
        <v>1000000</v>
      </c>
      <c r="E2007" s="69">
        <v>700000</v>
      </c>
      <c r="F2007" s="69">
        <v>1200000</v>
      </c>
      <c r="G2007" s="69">
        <v>1000000</v>
      </c>
    </row>
    <row r="2008" spans="1:7" x14ac:dyDescent="0.15">
      <c r="A2008" s="66">
        <v>3</v>
      </c>
      <c r="B2008" s="67" t="s">
        <v>4706</v>
      </c>
      <c r="C2008" s="68" t="s">
        <v>4461</v>
      </c>
      <c r="D2008" s="69">
        <v>800000</v>
      </c>
      <c r="E2008" s="69">
        <v>750000</v>
      </c>
      <c r="F2008" s="69">
        <v>1000000</v>
      </c>
      <c r="G2008" s="69">
        <v>1000000</v>
      </c>
    </row>
    <row r="2009" spans="1:7" x14ac:dyDescent="0.15">
      <c r="A2009" s="66">
        <v>4</v>
      </c>
      <c r="B2009" s="67" t="s">
        <v>4709</v>
      </c>
      <c r="C2009" s="68" t="s">
        <v>4464</v>
      </c>
      <c r="D2009" s="69">
        <v>700000</v>
      </c>
      <c r="E2009" s="69">
        <v>690000</v>
      </c>
      <c r="F2009" s="69">
        <v>1000000</v>
      </c>
      <c r="G2009" s="69">
        <v>1000000</v>
      </c>
    </row>
    <row r="2010" spans="1:7" x14ac:dyDescent="0.15">
      <c r="A2010" s="66">
        <v>5</v>
      </c>
      <c r="B2010" s="67" t="s">
        <v>4710</v>
      </c>
      <c r="C2010" s="68" t="s">
        <v>4465</v>
      </c>
      <c r="D2010" s="69">
        <v>600000</v>
      </c>
      <c r="E2010" s="69">
        <v>420000</v>
      </c>
      <c r="F2010" s="69">
        <v>600000</v>
      </c>
      <c r="G2010" s="69">
        <v>1000000</v>
      </c>
    </row>
    <row r="2011" spans="1:7" x14ac:dyDescent="0.15">
      <c r="A2011" s="66">
        <v>6</v>
      </c>
      <c r="B2011" s="67" t="s">
        <v>4721</v>
      </c>
      <c r="C2011" s="68" t="s">
        <v>4476</v>
      </c>
      <c r="D2011" s="69">
        <v>300000</v>
      </c>
      <c r="E2011" s="69">
        <v>180000</v>
      </c>
      <c r="F2011" s="69">
        <v>300000</v>
      </c>
      <c r="G2011" s="69">
        <v>1000000</v>
      </c>
    </row>
    <row r="2012" spans="1:7" x14ac:dyDescent="0.15">
      <c r="A2012" s="66">
        <v>7</v>
      </c>
      <c r="B2012" s="67" t="s">
        <v>4725</v>
      </c>
      <c r="C2012" s="68" t="s">
        <v>4480</v>
      </c>
      <c r="D2012" s="69">
        <v>1800000</v>
      </c>
      <c r="E2012" s="69">
        <v>1150000</v>
      </c>
      <c r="F2012" s="69">
        <v>2000000</v>
      </c>
      <c r="G2012" s="69">
        <v>1500000</v>
      </c>
    </row>
    <row r="2013" spans="1:7" x14ac:dyDescent="0.15">
      <c r="A2013" s="66">
        <v>8</v>
      </c>
      <c r="B2013" s="67" t="s">
        <v>4744</v>
      </c>
      <c r="C2013" s="68" t="s">
        <v>4498</v>
      </c>
      <c r="D2013" s="69">
        <v>200000</v>
      </c>
      <c r="E2013" s="69">
        <v>80000</v>
      </c>
      <c r="F2013" s="69">
        <v>200000</v>
      </c>
      <c r="G2013" s="69">
        <v>200000</v>
      </c>
    </row>
    <row r="2014" spans="1:7" x14ac:dyDescent="0.15">
      <c r="A2014" s="66">
        <v>9</v>
      </c>
      <c r="B2014" s="67" t="s">
        <v>4714</v>
      </c>
      <c r="C2014" s="68" t="s">
        <v>4469</v>
      </c>
      <c r="D2014" s="69">
        <v>1500000</v>
      </c>
      <c r="E2014" s="69">
        <v>1250000</v>
      </c>
      <c r="F2014" s="69">
        <v>1800000</v>
      </c>
      <c r="G2014" s="69">
        <v>800000</v>
      </c>
    </row>
    <row r="2015" spans="1:7" x14ac:dyDescent="0.15">
      <c r="A2015" s="66">
        <v>10</v>
      </c>
      <c r="B2015" s="67" t="s">
        <v>4716</v>
      </c>
      <c r="C2015" s="68" t="s">
        <v>4471</v>
      </c>
      <c r="D2015" s="69">
        <v>1200000</v>
      </c>
      <c r="E2015" s="69">
        <v>1680000</v>
      </c>
      <c r="F2015" s="69">
        <v>1900000</v>
      </c>
      <c r="G2015" s="69">
        <v>3000000</v>
      </c>
    </row>
    <row r="2016" spans="1:7" x14ac:dyDescent="0.15">
      <c r="A2016" s="70" t="s">
        <v>54</v>
      </c>
      <c r="B2016" s="70"/>
      <c r="C2016" s="70"/>
      <c r="D2016" s="71">
        <v>10000000</v>
      </c>
      <c r="E2016" s="71">
        <v>8000000</v>
      </c>
      <c r="F2016" s="71">
        <v>12000000</v>
      </c>
      <c r="G2016" s="71">
        <v>12000000</v>
      </c>
    </row>
    <row r="2017" spans="1:7" x14ac:dyDescent="0.15">
      <c r="A2017" s="63">
        <v>151</v>
      </c>
      <c r="B2017" s="64" t="s">
        <v>4939</v>
      </c>
      <c r="C2017" s="65" t="s">
        <v>4676</v>
      </c>
      <c r="D2017" s="65"/>
      <c r="E2017" s="65"/>
      <c r="F2017" s="65"/>
      <c r="G2017" s="65"/>
    </row>
    <row r="2018" spans="1:7" x14ac:dyDescent="0.15">
      <c r="A2018" s="66">
        <v>1</v>
      </c>
      <c r="B2018" s="67" t="s">
        <v>4703</v>
      </c>
      <c r="C2018" s="68" t="s">
        <v>4458</v>
      </c>
      <c r="D2018" s="69">
        <v>2630000</v>
      </c>
      <c r="E2018" s="69">
        <v>1640000</v>
      </c>
      <c r="F2018" s="69">
        <v>3000000</v>
      </c>
      <c r="G2018" s="69">
        <v>2000000</v>
      </c>
    </row>
    <row r="2019" spans="1:7" x14ac:dyDescent="0.15">
      <c r="A2019" s="66">
        <v>2</v>
      </c>
      <c r="B2019" s="67" t="s">
        <v>4718</v>
      </c>
      <c r="C2019" s="68" t="s">
        <v>4473</v>
      </c>
      <c r="D2019" s="69">
        <v>70500</v>
      </c>
      <c r="E2019" s="69">
        <v>25000</v>
      </c>
      <c r="F2019" s="69">
        <v>60000</v>
      </c>
      <c r="G2019" s="69">
        <v>70000</v>
      </c>
    </row>
    <row r="2020" spans="1:7" x14ac:dyDescent="0.15">
      <c r="A2020" s="66">
        <v>3</v>
      </c>
      <c r="B2020" s="67" t="s">
        <v>4704</v>
      </c>
      <c r="C2020" s="68" t="s">
        <v>4459</v>
      </c>
      <c r="D2020" s="69">
        <v>307000</v>
      </c>
      <c r="E2020" s="69">
        <v>220000</v>
      </c>
      <c r="F2020" s="69">
        <v>450000</v>
      </c>
      <c r="G2020" s="69">
        <v>200000</v>
      </c>
    </row>
    <row r="2021" spans="1:7" x14ac:dyDescent="0.15">
      <c r="A2021" s="66">
        <v>4</v>
      </c>
      <c r="B2021" s="67" t="s">
        <v>4706</v>
      </c>
      <c r="C2021" s="68" t="s">
        <v>4461</v>
      </c>
      <c r="D2021" s="69">
        <v>860000</v>
      </c>
      <c r="E2021" s="69">
        <v>215000</v>
      </c>
      <c r="F2021" s="69">
        <v>530000</v>
      </c>
      <c r="G2021" s="69">
        <v>120000</v>
      </c>
    </row>
    <row r="2022" spans="1:7" x14ac:dyDescent="0.15">
      <c r="A2022" s="66">
        <v>5</v>
      </c>
      <c r="B2022" s="67" t="s">
        <v>4707</v>
      </c>
      <c r="C2022" s="68" t="s">
        <v>4462</v>
      </c>
      <c r="D2022" s="69">
        <v>42500</v>
      </c>
      <c r="E2022" s="69">
        <v>25000</v>
      </c>
      <c r="F2022" s="69">
        <v>60000</v>
      </c>
      <c r="G2022" s="69">
        <v>60000</v>
      </c>
    </row>
    <row r="2023" spans="1:7" x14ac:dyDescent="0.15">
      <c r="A2023" s="66">
        <v>6</v>
      </c>
      <c r="B2023" s="67" t="s">
        <v>4709</v>
      </c>
      <c r="C2023" s="68" t="s">
        <v>4464</v>
      </c>
      <c r="D2023" s="72">
        <v>0</v>
      </c>
      <c r="E2023" s="72">
        <v>0</v>
      </c>
      <c r="F2023" s="72">
        <v>0</v>
      </c>
      <c r="G2023" s="69">
        <v>200000</v>
      </c>
    </row>
    <row r="2024" spans="1:7" x14ac:dyDescent="0.15">
      <c r="A2024" s="66">
        <v>7</v>
      </c>
      <c r="B2024" s="67" t="s">
        <v>4756</v>
      </c>
      <c r="C2024" s="68" t="s">
        <v>4510</v>
      </c>
      <c r="D2024" s="72">
        <v>0</v>
      </c>
      <c r="E2024" s="69">
        <v>150000</v>
      </c>
      <c r="F2024" s="69">
        <v>500000</v>
      </c>
      <c r="G2024" s="69">
        <v>100000</v>
      </c>
    </row>
    <row r="2025" spans="1:7" x14ac:dyDescent="0.15">
      <c r="A2025" s="66">
        <v>8</v>
      </c>
      <c r="B2025" s="67" t="s">
        <v>4710</v>
      </c>
      <c r="C2025" s="68" t="s">
        <v>4465</v>
      </c>
      <c r="D2025" s="69">
        <v>720000</v>
      </c>
      <c r="E2025" s="69">
        <v>340000</v>
      </c>
      <c r="F2025" s="69">
        <v>1200000</v>
      </c>
      <c r="G2025" s="69">
        <v>500000</v>
      </c>
    </row>
    <row r="2026" spans="1:7" x14ac:dyDescent="0.15">
      <c r="A2026" s="66">
        <v>9</v>
      </c>
      <c r="B2026" s="67" t="s">
        <v>4721</v>
      </c>
      <c r="C2026" s="68" t="s">
        <v>4476</v>
      </c>
      <c r="D2026" s="69">
        <v>260000</v>
      </c>
      <c r="E2026" s="69">
        <v>100000</v>
      </c>
      <c r="F2026" s="69">
        <v>240000</v>
      </c>
      <c r="G2026" s="69">
        <v>200000</v>
      </c>
    </row>
    <row r="2027" spans="1:7" x14ac:dyDescent="0.15">
      <c r="A2027" s="66">
        <v>10</v>
      </c>
      <c r="B2027" s="67" t="s">
        <v>4711</v>
      </c>
      <c r="C2027" s="68" t="s">
        <v>4466</v>
      </c>
      <c r="D2027" s="72">
        <v>0</v>
      </c>
      <c r="E2027" s="72">
        <v>0</v>
      </c>
      <c r="F2027" s="72">
        <v>0</v>
      </c>
      <c r="G2027" s="69">
        <v>200000</v>
      </c>
    </row>
    <row r="2028" spans="1:7" x14ac:dyDescent="0.15">
      <c r="A2028" s="66">
        <v>11</v>
      </c>
      <c r="B2028" s="67" t="s">
        <v>4725</v>
      </c>
      <c r="C2028" s="68" t="s">
        <v>4480</v>
      </c>
      <c r="D2028" s="69">
        <v>660000</v>
      </c>
      <c r="E2028" s="69">
        <v>745000</v>
      </c>
      <c r="F2028" s="69">
        <v>2100000</v>
      </c>
      <c r="G2028" s="69">
        <v>7300000</v>
      </c>
    </row>
    <row r="2029" spans="1:7" x14ac:dyDescent="0.15">
      <c r="A2029" s="66">
        <v>12</v>
      </c>
      <c r="B2029" s="67" t="s">
        <v>4726</v>
      </c>
      <c r="C2029" s="68" t="s">
        <v>4481</v>
      </c>
      <c r="D2029" s="72">
        <v>0</v>
      </c>
      <c r="E2029" s="69">
        <v>150000</v>
      </c>
      <c r="F2029" s="69">
        <v>360000</v>
      </c>
      <c r="G2029" s="69">
        <v>100000</v>
      </c>
    </row>
    <row r="2030" spans="1:7" x14ac:dyDescent="0.15">
      <c r="A2030" s="66">
        <v>13</v>
      </c>
      <c r="B2030" s="67" t="s">
        <v>4867</v>
      </c>
      <c r="C2030" s="68" t="s">
        <v>4611</v>
      </c>
      <c r="D2030" s="72">
        <v>0</v>
      </c>
      <c r="E2030" s="72">
        <v>0</v>
      </c>
      <c r="F2030" s="72">
        <v>0</v>
      </c>
      <c r="G2030" s="69">
        <v>25000000</v>
      </c>
    </row>
    <row r="2031" spans="1:7" x14ac:dyDescent="0.15">
      <c r="A2031" s="66">
        <v>14</v>
      </c>
      <c r="B2031" s="67" t="s">
        <v>4714</v>
      </c>
      <c r="C2031" s="68" t="s">
        <v>4469</v>
      </c>
      <c r="D2031" s="69">
        <v>130000</v>
      </c>
      <c r="E2031" s="69">
        <v>135000</v>
      </c>
      <c r="F2031" s="69">
        <v>300000</v>
      </c>
      <c r="G2031" s="69">
        <v>300000</v>
      </c>
    </row>
    <row r="2032" spans="1:7" x14ac:dyDescent="0.15">
      <c r="A2032" s="66">
        <v>15</v>
      </c>
      <c r="B2032" s="67" t="s">
        <v>4731</v>
      </c>
      <c r="C2032" s="68" t="s">
        <v>4486</v>
      </c>
      <c r="D2032" s="69">
        <v>130000</v>
      </c>
      <c r="E2032" s="69">
        <v>600000</v>
      </c>
      <c r="F2032" s="69">
        <v>400000</v>
      </c>
      <c r="G2032" s="69">
        <v>6200000</v>
      </c>
    </row>
    <row r="2033" spans="1:7" x14ac:dyDescent="0.15">
      <c r="A2033" s="66">
        <v>16</v>
      </c>
      <c r="B2033" s="67" t="s">
        <v>4716</v>
      </c>
      <c r="C2033" s="68" t="s">
        <v>4471</v>
      </c>
      <c r="D2033" s="69">
        <v>190000</v>
      </c>
      <c r="E2033" s="69">
        <v>120000</v>
      </c>
      <c r="F2033" s="69">
        <v>300000</v>
      </c>
      <c r="G2033" s="69">
        <v>300000</v>
      </c>
    </row>
    <row r="2034" spans="1:7" x14ac:dyDescent="0.15">
      <c r="A2034" s="66">
        <v>17</v>
      </c>
      <c r="B2034" s="67" t="s">
        <v>4740</v>
      </c>
      <c r="C2034" s="68" t="s">
        <v>147</v>
      </c>
      <c r="D2034" s="72">
        <v>0</v>
      </c>
      <c r="E2034" s="69">
        <v>994600</v>
      </c>
      <c r="F2034" s="72">
        <v>0</v>
      </c>
      <c r="G2034" s="69">
        <v>6650000</v>
      </c>
    </row>
    <row r="2035" spans="1:7" x14ac:dyDescent="0.15">
      <c r="A2035" s="70" t="s">
        <v>54</v>
      </c>
      <c r="B2035" s="70"/>
      <c r="C2035" s="70"/>
      <c r="D2035" s="71">
        <v>6000000</v>
      </c>
      <c r="E2035" s="71">
        <v>5459600</v>
      </c>
      <c r="F2035" s="71">
        <v>9500000</v>
      </c>
      <c r="G2035" s="71">
        <v>49500000</v>
      </c>
    </row>
    <row r="2036" spans="1:7" ht="21" x14ac:dyDescent="0.15">
      <c r="A2036" s="63">
        <v>152</v>
      </c>
      <c r="B2036" s="64" t="s">
        <v>4940</v>
      </c>
      <c r="C2036" s="65" t="s">
        <v>4677</v>
      </c>
      <c r="D2036" s="65"/>
      <c r="E2036" s="65"/>
      <c r="F2036" s="65"/>
      <c r="G2036" s="65"/>
    </row>
    <row r="2037" spans="1:7" x14ac:dyDescent="0.15">
      <c r="A2037" s="66">
        <v>1</v>
      </c>
      <c r="B2037" s="67" t="s">
        <v>4703</v>
      </c>
      <c r="C2037" s="68" t="s">
        <v>4458</v>
      </c>
      <c r="D2037" s="69">
        <v>2160000</v>
      </c>
      <c r="E2037" s="69">
        <v>1470000</v>
      </c>
      <c r="F2037" s="69">
        <v>4100000</v>
      </c>
      <c r="G2037" s="69">
        <v>4100000</v>
      </c>
    </row>
    <row r="2038" spans="1:7" x14ac:dyDescent="0.15">
      <c r="A2038" s="66">
        <v>2</v>
      </c>
      <c r="B2038" s="67" t="s">
        <v>4718</v>
      </c>
      <c r="C2038" s="68" t="s">
        <v>4473</v>
      </c>
      <c r="D2038" s="69">
        <v>155000</v>
      </c>
      <c r="E2038" s="69">
        <v>110000</v>
      </c>
      <c r="F2038" s="69">
        <v>800000</v>
      </c>
      <c r="G2038" s="69">
        <v>800000</v>
      </c>
    </row>
    <row r="2039" spans="1:7" x14ac:dyDescent="0.15">
      <c r="A2039" s="66">
        <v>3</v>
      </c>
      <c r="B2039" s="67" t="s">
        <v>4704</v>
      </c>
      <c r="C2039" s="68" t="s">
        <v>4459</v>
      </c>
      <c r="D2039" s="69">
        <v>405000</v>
      </c>
      <c r="E2039" s="69">
        <v>230000</v>
      </c>
      <c r="F2039" s="69">
        <v>500000</v>
      </c>
      <c r="G2039" s="69">
        <v>500000</v>
      </c>
    </row>
    <row r="2040" spans="1:7" x14ac:dyDescent="0.15">
      <c r="A2040" s="66">
        <v>4</v>
      </c>
      <c r="B2040" s="67" t="s">
        <v>4706</v>
      </c>
      <c r="C2040" s="68" t="s">
        <v>4461</v>
      </c>
      <c r="D2040" s="69">
        <v>750000</v>
      </c>
      <c r="E2040" s="69">
        <v>490000</v>
      </c>
      <c r="F2040" s="69">
        <v>1500000</v>
      </c>
      <c r="G2040" s="69">
        <v>1500000</v>
      </c>
    </row>
    <row r="2041" spans="1:7" x14ac:dyDescent="0.15">
      <c r="A2041" s="66">
        <v>5</v>
      </c>
      <c r="B2041" s="67" t="s">
        <v>4709</v>
      </c>
      <c r="C2041" s="68" t="s">
        <v>4464</v>
      </c>
      <c r="D2041" s="69">
        <v>435000</v>
      </c>
      <c r="E2041" s="69">
        <v>360000</v>
      </c>
      <c r="F2041" s="69">
        <v>1000000</v>
      </c>
      <c r="G2041" s="69">
        <v>1000000</v>
      </c>
    </row>
    <row r="2042" spans="1:7" x14ac:dyDescent="0.15">
      <c r="A2042" s="66">
        <v>6</v>
      </c>
      <c r="B2042" s="67" t="s">
        <v>4710</v>
      </c>
      <c r="C2042" s="68" t="s">
        <v>4465</v>
      </c>
      <c r="D2042" s="69">
        <v>760000</v>
      </c>
      <c r="E2042" s="69">
        <v>510000</v>
      </c>
      <c r="F2042" s="69">
        <v>2000000</v>
      </c>
      <c r="G2042" s="69">
        <v>2000000</v>
      </c>
    </row>
    <row r="2043" spans="1:7" x14ac:dyDescent="0.15">
      <c r="A2043" s="66">
        <v>7</v>
      </c>
      <c r="B2043" s="67" t="s">
        <v>4721</v>
      </c>
      <c r="C2043" s="68" t="s">
        <v>4476</v>
      </c>
      <c r="D2043" s="69">
        <v>515000</v>
      </c>
      <c r="E2043" s="69">
        <v>340000</v>
      </c>
      <c r="F2043" s="69">
        <v>1000000</v>
      </c>
      <c r="G2043" s="69">
        <v>1000000</v>
      </c>
    </row>
    <row r="2044" spans="1:7" x14ac:dyDescent="0.15">
      <c r="A2044" s="66">
        <v>8</v>
      </c>
      <c r="B2044" s="67" t="s">
        <v>4725</v>
      </c>
      <c r="C2044" s="68" t="s">
        <v>4480</v>
      </c>
      <c r="D2044" s="69">
        <v>1140000</v>
      </c>
      <c r="E2044" s="69">
        <v>550000</v>
      </c>
      <c r="F2044" s="69">
        <v>1220000</v>
      </c>
      <c r="G2044" s="69">
        <v>1220000</v>
      </c>
    </row>
    <row r="2045" spans="1:7" x14ac:dyDescent="0.15">
      <c r="A2045" s="66">
        <v>9</v>
      </c>
      <c r="B2045" s="67" t="s">
        <v>4712</v>
      </c>
      <c r="C2045" s="68" t="s">
        <v>4467</v>
      </c>
      <c r="D2045" s="72">
        <v>0</v>
      </c>
      <c r="E2045" s="72">
        <v>0</v>
      </c>
      <c r="F2045" s="72">
        <v>0</v>
      </c>
      <c r="G2045" s="69">
        <v>2000000</v>
      </c>
    </row>
    <row r="2046" spans="1:7" x14ac:dyDescent="0.15">
      <c r="A2046" s="66">
        <v>10</v>
      </c>
      <c r="B2046" s="67" t="s">
        <v>4714</v>
      </c>
      <c r="C2046" s="68" t="s">
        <v>4469</v>
      </c>
      <c r="D2046" s="69">
        <v>530000</v>
      </c>
      <c r="E2046" s="69">
        <v>370000</v>
      </c>
      <c r="F2046" s="69">
        <v>1200000</v>
      </c>
      <c r="G2046" s="69">
        <v>1200000</v>
      </c>
    </row>
    <row r="2047" spans="1:7" x14ac:dyDescent="0.15">
      <c r="A2047" s="66">
        <v>11</v>
      </c>
      <c r="B2047" s="67" t="s">
        <v>4716</v>
      </c>
      <c r="C2047" s="68" t="s">
        <v>4471</v>
      </c>
      <c r="D2047" s="69">
        <v>350000</v>
      </c>
      <c r="E2047" s="69">
        <v>280000</v>
      </c>
      <c r="F2047" s="69">
        <v>1500000</v>
      </c>
      <c r="G2047" s="69">
        <v>1500000</v>
      </c>
    </row>
    <row r="2048" spans="1:7" x14ac:dyDescent="0.15">
      <c r="A2048" s="70" t="s">
        <v>54</v>
      </c>
      <c r="B2048" s="70"/>
      <c r="C2048" s="70"/>
      <c r="D2048" s="71">
        <v>7200000</v>
      </c>
      <c r="E2048" s="71">
        <v>4710000</v>
      </c>
      <c r="F2048" s="71">
        <v>14820000</v>
      </c>
      <c r="G2048" s="71">
        <v>16820000</v>
      </c>
    </row>
    <row r="2049" spans="1:7" ht="21" x14ac:dyDescent="0.15">
      <c r="A2049" s="63">
        <v>153</v>
      </c>
      <c r="B2049" s="64" t="s">
        <v>4941</v>
      </c>
      <c r="C2049" s="65" t="s">
        <v>4678</v>
      </c>
      <c r="D2049" s="65"/>
      <c r="E2049" s="65"/>
      <c r="F2049" s="65"/>
      <c r="G2049" s="65"/>
    </row>
    <row r="2050" spans="1:7" x14ac:dyDescent="0.15">
      <c r="A2050" s="66">
        <v>1</v>
      </c>
      <c r="B2050" s="67" t="s">
        <v>4703</v>
      </c>
      <c r="C2050" s="68" t="s">
        <v>4458</v>
      </c>
      <c r="D2050" s="69">
        <v>1800000</v>
      </c>
      <c r="E2050" s="69">
        <v>1080000</v>
      </c>
      <c r="F2050" s="69">
        <v>2500000</v>
      </c>
      <c r="G2050" s="69">
        <v>3000000</v>
      </c>
    </row>
    <row r="2051" spans="1:7" x14ac:dyDescent="0.15">
      <c r="A2051" s="66">
        <v>2</v>
      </c>
      <c r="B2051" s="67" t="s">
        <v>4718</v>
      </c>
      <c r="C2051" s="68" t="s">
        <v>4473</v>
      </c>
      <c r="D2051" s="69">
        <v>188000</v>
      </c>
      <c r="E2051" s="69">
        <v>276800</v>
      </c>
      <c r="F2051" s="69">
        <v>500000</v>
      </c>
      <c r="G2051" s="69">
        <v>300000</v>
      </c>
    </row>
    <row r="2052" spans="1:7" x14ac:dyDescent="0.15">
      <c r="A2052" s="66">
        <v>3</v>
      </c>
      <c r="B2052" s="67" t="s">
        <v>4704</v>
      </c>
      <c r="C2052" s="68" t="s">
        <v>4459</v>
      </c>
      <c r="D2052" s="69">
        <v>172000</v>
      </c>
      <c r="E2052" s="69">
        <v>324800</v>
      </c>
      <c r="F2052" s="69">
        <v>500000</v>
      </c>
      <c r="G2052" s="69">
        <v>500000</v>
      </c>
    </row>
    <row r="2053" spans="1:7" x14ac:dyDescent="0.15">
      <c r="A2053" s="66">
        <v>4</v>
      </c>
      <c r="B2053" s="67" t="s">
        <v>4705</v>
      </c>
      <c r="C2053" s="68" t="s">
        <v>4460</v>
      </c>
      <c r="D2053" s="69">
        <v>380000</v>
      </c>
      <c r="E2053" s="69">
        <v>524800</v>
      </c>
      <c r="F2053" s="69">
        <v>750000</v>
      </c>
      <c r="G2053" s="69">
        <v>1000000</v>
      </c>
    </row>
    <row r="2054" spans="1:7" x14ac:dyDescent="0.15">
      <c r="A2054" s="66">
        <v>5</v>
      </c>
      <c r="B2054" s="67" t="s">
        <v>4833</v>
      </c>
      <c r="C2054" s="68" t="s">
        <v>4581</v>
      </c>
      <c r="D2054" s="72">
        <v>0</v>
      </c>
      <c r="E2054" s="69">
        <v>119000</v>
      </c>
      <c r="F2054" s="69">
        <v>300000</v>
      </c>
      <c r="G2054" s="69">
        <v>1500000</v>
      </c>
    </row>
    <row r="2055" spans="1:7" x14ac:dyDescent="0.15">
      <c r="A2055" s="66">
        <v>6</v>
      </c>
      <c r="B2055" s="67" t="s">
        <v>4706</v>
      </c>
      <c r="C2055" s="68" t="s">
        <v>4461</v>
      </c>
      <c r="D2055" s="69">
        <v>330500</v>
      </c>
      <c r="E2055" s="69">
        <v>603500</v>
      </c>
      <c r="F2055" s="69">
        <v>700000</v>
      </c>
      <c r="G2055" s="69">
        <v>700000</v>
      </c>
    </row>
    <row r="2056" spans="1:7" x14ac:dyDescent="0.15">
      <c r="A2056" s="66">
        <v>7</v>
      </c>
      <c r="B2056" s="67" t="s">
        <v>4709</v>
      </c>
      <c r="C2056" s="68" t="s">
        <v>4464</v>
      </c>
      <c r="D2056" s="69">
        <v>265000</v>
      </c>
      <c r="E2056" s="69">
        <v>276800</v>
      </c>
      <c r="F2056" s="69">
        <v>500000</v>
      </c>
      <c r="G2056" s="69">
        <v>500000</v>
      </c>
    </row>
    <row r="2057" spans="1:7" x14ac:dyDescent="0.15">
      <c r="A2057" s="66">
        <v>8</v>
      </c>
      <c r="B2057" s="67" t="s">
        <v>4710</v>
      </c>
      <c r="C2057" s="68" t="s">
        <v>4465</v>
      </c>
      <c r="D2057" s="69">
        <v>172800</v>
      </c>
      <c r="E2057" s="69">
        <v>503500</v>
      </c>
      <c r="F2057" s="69">
        <v>1000000</v>
      </c>
      <c r="G2057" s="69">
        <v>1000000</v>
      </c>
    </row>
    <row r="2058" spans="1:7" x14ac:dyDescent="0.15">
      <c r="A2058" s="66">
        <v>9</v>
      </c>
      <c r="B2058" s="67" t="s">
        <v>4721</v>
      </c>
      <c r="C2058" s="68" t="s">
        <v>4476</v>
      </c>
      <c r="D2058" s="69">
        <v>391000</v>
      </c>
      <c r="E2058" s="69">
        <v>465200</v>
      </c>
      <c r="F2058" s="69">
        <v>750000</v>
      </c>
      <c r="G2058" s="69">
        <v>500000</v>
      </c>
    </row>
    <row r="2059" spans="1:7" x14ac:dyDescent="0.15">
      <c r="A2059" s="66">
        <v>10</v>
      </c>
      <c r="B2059" s="67" t="s">
        <v>4725</v>
      </c>
      <c r="C2059" s="68" t="s">
        <v>4480</v>
      </c>
      <c r="D2059" s="69">
        <v>466000</v>
      </c>
      <c r="E2059" s="69">
        <v>496600</v>
      </c>
      <c r="F2059" s="69">
        <v>1000000</v>
      </c>
      <c r="G2059" s="69">
        <v>3000000</v>
      </c>
    </row>
    <row r="2060" spans="1:7" x14ac:dyDescent="0.15">
      <c r="A2060" s="66">
        <v>11</v>
      </c>
      <c r="B2060" s="67" t="s">
        <v>4744</v>
      </c>
      <c r="C2060" s="68" t="s">
        <v>4498</v>
      </c>
      <c r="D2060" s="72">
        <v>0</v>
      </c>
      <c r="E2060" s="69">
        <v>203000</v>
      </c>
      <c r="F2060" s="69">
        <v>500000</v>
      </c>
      <c r="G2060" s="69">
        <v>700000</v>
      </c>
    </row>
    <row r="2061" spans="1:7" x14ac:dyDescent="0.15">
      <c r="A2061" s="66">
        <v>12</v>
      </c>
      <c r="B2061" s="67" t="s">
        <v>4728</v>
      </c>
      <c r="C2061" s="68" t="s">
        <v>4483</v>
      </c>
      <c r="D2061" s="72">
        <v>0</v>
      </c>
      <c r="E2061" s="69">
        <v>274500</v>
      </c>
      <c r="F2061" s="69">
        <v>500000</v>
      </c>
      <c r="G2061" s="69">
        <v>300000</v>
      </c>
    </row>
    <row r="2062" spans="1:7" x14ac:dyDescent="0.15">
      <c r="A2062" s="66">
        <v>13</v>
      </c>
      <c r="B2062" s="67" t="s">
        <v>4716</v>
      </c>
      <c r="C2062" s="68" t="s">
        <v>4471</v>
      </c>
      <c r="D2062" s="69">
        <v>400000</v>
      </c>
      <c r="E2062" s="69">
        <v>251500</v>
      </c>
      <c r="F2062" s="69">
        <v>500000</v>
      </c>
      <c r="G2062" s="69">
        <v>1000000</v>
      </c>
    </row>
    <row r="2063" spans="1:7" x14ac:dyDescent="0.15">
      <c r="A2063" s="66">
        <v>14</v>
      </c>
      <c r="B2063" s="67" t="s">
        <v>4942</v>
      </c>
      <c r="C2063" s="68" t="s">
        <v>4679</v>
      </c>
      <c r="D2063" s="72">
        <v>0</v>
      </c>
      <c r="E2063" s="72">
        <v>0</v>
      </c>
      <c r="F2063" s="72">
        <v>0</v>
      </c>
      <c r="G2063" s="69">
        <v>25000000</v>
      </c>
    </row>
    <row r="2064" spans="1:7" x14ac:dyDescent="0.15">
      <c r="A2064" s="70" t="s">
        <v>54</v>
      </c>
      <c r="B2064" s="70"/>
      <c r="C2064" s="70"/>
      <c r="D2064" s="71">
        <v>4565300</v>
      </c>
      <c r="E2064" s="71">
        <v>5400000</v>
      </c>
      <c r="F2064" s="71">
        <v>10000000</v>
      </c>
      <c r="G2064" s="71">
        <v>39000000</v>
      </c>
    </row>
    <row r="2065" spans="1:7" x14ac:dyDescent="0.15">
      <c r="A2065" s="63">
        <v>154</v>
      </c>
      <c r="B2065" s="64" t="s">
        <v>4943</v>
      </c>
      <c r="C2065" s="65" t="s">
        <v>4680</v>
      </c>
      <c r="D2065" s="65"/>
      <c r="E2065" s="65"/>
      <c r="F2065" s="65"/>
      <c r="G2065" s="65"/>
    </row>
    <row r="2066" spans="1:7" x14ac:dyDescent="0.15">
      <c r="A2066" s="66">
        <v>1</v>
      </c>
      <c r="B2066" s="67" t="s">
        <v>4703</v>
      </c>
      <c r="C2066" s="68" t="s">
        <v>4458</v>
      </c>
      <c r="D2066" s="69">
        <v>8520000</v>
      </c>
      <c r="E2066" s="69">
        <v>5437498.6600000001</v>
      </c>
      <c r="F2066" s="69">
        <v>13430625</v>
      </c>
      <c r="G2066" s="69">
        <v>13430625</v>
      </c>
    </row>
    <row r="2067" spans="1:7" x14ac:dyDescent="0.15">
      <c r="A2067" s="66">
        <v>2</v>
      </c>
      <c r="B2067" s="67" t="s">
        <v>4718</v>
      </c>
      <c r="C2067" s="68" t="s">
        <v>4473</v>
      </c>
      <c r="D2067" s="69">
        <v>450000</v>
      </c>
      <c r="E2067" s="69">
        <v>281249.93</v>
      </c>
      <c r="F2067" s="69">
        <v>694687.5</v>
      </c>
      <c r="G2067" s="69">
        <v>694687.5</v>
      </c>
    </row>
    <row r="2068" spans="1:7" x14ac:dyDescent="0.15">
      <c r="A2068" s="66">
        <v>3</v>
      </c>
      <c r="B2068" s="67" t="s">
        <v>4704</v>
      </c>
      <c r="C2068" s="68" t="s">
        <v>4459</v>
      </c>
      <c r="D2068" s="69">
        <v>180000</v>
      </c>
      <c r="E2068" s="69">
        <v>112499.97</v>
      </c>
      <c r="F2068" s="69">
        <v>277875</v>
      </c>
      <c r="G2068" s="69">
        <v>277875</v>
      </c>
    </row>
    <row r="2069" spans="1:7" x14ac:dyDescent="0.15">
      <c r="A2069" s="66">
        <v>4</v>
      </c>
      <c r="B2069" s="67" t="s">
        <v>4706</v>
      </c>
      <c r="C2069" s="68" t="s">
        <v>4461</v>
      </c>
      <c r="D2069" s="69">
        <v>5130000</v>
      </c>
      <c r="E2069" s="69">
        <v>3206252.91</v>
      </c>
      <c r="F2069" s="69">
        <v>7919437.5</v>
      </c>
      <c r="G2069" s="69">
        <v>7919437.5</v>
      </c>
    </row>
    <row r="2070" spans="1:7" x14ac:dyDescent="0.15">
      <c r="A2070" s="66">
        <v>5</v>
      </c>
      <c r="B2070" s="67" t="s">
        <v>4709</v>
      </c>
      <c r="C2070" s="68" t="s">
        <v>4464</v>
      </c>
      <c r="D2070" s="69">
        <v>450000</v>
      </c>
      <c r="E2070" s="69">
        <v>281249.93</v>
      </c>
      <c r="F2070" s="69">
        <v>694687.5</v>
      </c>
      <c r="G2070" s="69">
        <v>694687.5</v>
      </c>
    </row>
    <row r="2071" spans="1:7" x14ac:dyDescent="0.15">
      <c r="A2071" s="66">
        <v>6</v>
      </c>
      <c r="B2071" s="67" t="s">
        <v>4721</v>
      </c>
      <c r="C2071" s="68" t="s">
        <v>4476</v>
      </c>
      <c r="D2071" s="69">
        <v>2100000</v>
      </c>
      <c r="E2071" s="69">
        <v>1312499.68</v>
      </c>
      <c r="F2071" s="69">
        <v>3241875</v>
      </c>
      <c r="G2071" s="69">
        <v>3241875</v>
      </c>
    </row>
    <row r="2072" spans="1:7" x14ac:dyDescent="0.15">
      <c r="A2072" s="66">
        <v>7</v>
      </c>
      <c r="B2072" s="67" t="s">
        <v>4725</v>
      </c>
      <c r="C2072" s="68" t="s">
        <v>4480</v>
      </c>
      <c r="D2072" s="69">
        <v>3300000</v>
      </c>
      <c r="E2072" s="69">
        <v>2062499.49</v>
      </c>
      <c r="F2072" s="69">
        <v>5094375</v>
      </c>
      <c r="G2072" s="69">
        <v>5094375</v>
      </c>
    </row>
    <row r="2073" spans="1:7" x14ac:dyDescent="0.15">
      <c r="A2073" s="66">
        <v>8</v>
      </c>
      <c r="B2073" s="67" t="s">
        <v>4728</v>
      </c>
      <c r="C2073" s="68" t="s">
        <v>4483</v>
      </c>
      <c r="D2073" s="69">
        <v>2970000</v>
      </c>
      <c r="E2073" s="69">
        <v>1856249.54</v>
      </c>
      <c r="F2073" s="69">
        <v>4584937.5</v>
      </c>
      <c r="G2073" s="69">
        <v>4584937.5</v>
      </c>
    </row>
    <row r="2074" spans="1:7" x14ac:dyDescent="0.15">
      <c r="A2074" s="66">
        <v>9</v>
      </c>
      <c r="B2074" s="67" t="s">
        <v>4714</v>
      </c>
      <c r="C2074" s="68" t="s">
        <v>4469</v>
      </c>
      <c r="D2074" s="69">
        <v>450000</v>
      </c>
      <c r="E2074" s="69">
        <v>168749.96</v>
      </c>
      <c r="F2074" s="69">
        <v>416812.5</v>
      </c>
      <c r="G2074" s="69">
        <v>416812.5</v>
      </c>
    </row>
    <row r="2075" spans="1:7" x14ac:dyDescent="0.15">
      <c r="A2075" s="66">
        <v>10</v>
      </c>
      <c r="B2075" s="67" t="s">
        <v>4716</v>
      </c>
      <c r="C2075" s="68" t="s">
        <v>4471</v>
      </c>
      <c r="D2075" s="69">
        <v>450000</v>
      </c>
      <c r="E2075" s="69">
        <v>281249.93</v>
      </c>
      <c r="F2075" s="69">
        <v>694687.5</v>
      </c>
      <c r="G2075" s="69">
        <v>694687.5</v>
      </c>
    </row>
    <row r="2076" spans="1:7" x14ac:dyDescent="0.15">
      <c r="A2076" s="70" t="s">
        <v>54</v>
      </c>
      <c r="B2076" s="70"/>
      <c r="C2076" s="70"/>
      <c r="D2076" s="71">
        <v>24000000</v>
      </c>
      <c r="E2076" s="71">
        <v>15000000</v>
      </c>
      <c r="F2076" s="71">
        <v>37050000</v>
      </c>
      <c r="G2076" s="71">
        <v>37050000</v>
      </c>
    </row>
    <row r="2077" spans="1:7" ht="21" x14ac:dyDescent="0.15">
      <c r="A2077" s="63">
        <v>155</v>
      </c>
      <c r="B2077" s="64" t="s">
        <v>4944</v>
      </c>
      <c r="C2077" s="65" t="s">
        <v>4681</v>
      </c>
      <c r="D2077" s="65"/>
      <c r="E2077" s="65"/>
      <c r="F2077" s="65"/>
      <c r="G2077" s="65"/>
    </row>
    <row r="2078" spans="1:7" x14ac:dyDescent="0.15">
      <c r="A2078" s="66">
        <v>1</v>
      </c>
      <c r="B2078" s="67" t="s">
        <v>4703</v>
      </c>
      <c r="C2078" s="68" t="s">
        <v>4458</v>
      </c>
      <c r="D2078" s="72">
        <v>0</v>
      </c>
      <c r="E2078" s="69">
        <v>1000000</v>
      </c>
      <c r="F2078" s="69">
        <v>2977500</v>
      </c>
      <c r="G2078" s="69">
        <v>7000000</v>
      </c>
    </row>
    <row r="2079" spans="1:7" x14ac:dyDescent="0.15">
      <c r="A2079" s="66">
        <v>2</v>
      </c>
      <c r="B2079" s="67" t="s">
        <v>4718</v>
      </c>
      <c r="C2079" s="68" t="s">
        <v>4473</v>
      </c>
      <c r="D2079" s="72">
        <v>0</v>
      </c>
      <c r="E2079" s="69">
        <v>350000</v>
      </c>
      <c r="F2079" s="69">
        <v>500000</v>
      </c>
      <c r="G2079" s="69">
        <v>500000</v>
      </c>
    </row>
    <row r="2080" spans="1:7" x14ac:dyDescent="0.15">
      <c r="A2080" s="66">
        <v>3</v>
      </c>
      <c r="B2080" s="67" t="s">
        <v>4704</v>
      </c>
      <c r="C2080" s="68" t="s">
        <v>4459</v>
      </c>
      <c r="D2080" s="72">
        <v>0</v>
      </c>
      <c r="E2080" s="72">
        <v>0</v>
      </c>
      <c r="F2080" s="69">
        <v>300000</v>
      </c>
      <c r="G2080" s="69">
        <v>300000</v>
      </c>
    </row>
    <row r="2081" spans="1:7" x14ac:dyDescent="0.15">
      <c r="A2081" s="66">
        <v>4</v>
      </c>
      <c r="B2081" s="67" t="s">
        <v>4706</v>
      </c>
      <c r="C2081" s="68" t="s">
        <v>4461</v>
      </c>
      <c r="D2081" s="72">
        <v>0</v>
      </c>
      <c r="E2081" s="69">
        <v>350000</v>
      </c>
      <c r="F2081" s="69">
        <v>700000</v>
      </c>
      <c r="G2081" s="69">
        <v>700000</v>
      </c>
    </row>
    <row r="2082" spans="1:7" x14ac:dyDescent="0.15">
      <c r="A2082" s="66">
        <v>5</v>
      </c>
      <c r="B2082" s="67" t="s">
        <v>4709</v>
      </c>
      <c r="C2082" s="68" t="s">
        <v>4464</v>
      </c>
      <c r="D2082" s="72">
        <v>0</v>
      </c>
      <c r="E2082" s="69">
        <v>300000</v>
      </c>
      <c r="F2082" s="69">
        <v>500000</v>
      </c>
      <c r="G2082" s="69">
        <v>500500</v>
      </c>
    </row>
    <row r="2083" spans="1:7" x14ac:dyDescent="0.15">
      <c r="A2083" s="66">
        <v>6</v>
      </c>
      <c r="B2083" s="67" t="s">
        <v>4710</v>
      </c>
      <c r="C2083" s="68" t="s">
        <v>4465</v>
      </c>
      <c r="D2083" s="72">
        <v>0</v>
      </c>
      <c r="E2083" s="69">
        <v>400000</v>
      </c>
      <c r="F2083" s="69">
        <v>600000</v>
      </c>
      <c r="G2083" s="69">
        <v>600000</v>
      </c>
    </row>
    <row r="2084" spans="1:7" x14ac:dyDescent="0.15">
      <c r="A2084" s="66">
        <v>7</v>
      </c>
      <c r="B2084" s="67" t="s">
        <v>4721</v>
      </c>
      <c r="C2084" s="68" t="s">
        <v>4476</v>
      </c>
      <c r="D2084" s="72">
        <v>0</v>
      </c>
      <c r="E2084" s="69">
        <v>400000</v>
      </c>
      <c r="F2084" s="69">
        <v>400000</v>
      </c>
      <c r="G2084" s="69">
        <v>400000</v>
      </c>
    </row>
    <row r="2085" spans="1:7" x14ac:dyDescent="0.15">
      <c r="A2085" s="66">
        <v>8</v>
      </c>
      <c r="B2085" s="67" t="s">
        <v>4725</v>
      </c>
      <c r="C2085" s="68" t="s">
        <v>4480</v>
      </c>
      <c r="D2085" s="72">
        <v>0</v>
      </c>
      <c r="E2085" s="69">
        <v>700000</v>
      </c>
      <c r="F2085" s="69">
        <v>1250000</v>
      </c>
      <c r="G2085" s="69">
        <v>3250000</v>
      </c>
    </row>
    <row r="2086" spans="1:7" x14ac:dyDescent="0.15">
      <c r="A2086" s="66">
        <v>9</v>
      </c>
      <c r="B2086" s="67" t="s">
        <v>4714</v>
      </c>
      <c r="C2086" s="68" t="s">
        <v>4469</v>
      </c>
      <c r="D2086" s="72">
        <v>0</v>
      </c>
      <c r="E2086" s="69">
        <v>400000</v>
      </c>
      <c r="F2086" s="69">
        <v>400000</v>
      </c>
      <c r="G2086" s="69">
        <v>400000</v>
      </c>
    </row>
    <row r="2087" spans="1:7" x14ac:dyDescent="0.15">
      <c r="A2087" s="66">
        <v>10</v>
      </c>
      <c r="B2087" s="67" t="s">
        <v>4716</v>
      </c>
      <c r="C2087" s="68" t="s">
        <v>4471</v>
      </c>
      <c r="D2087" s="72">
        <v>0</v>
      </c>
      <c r="E2087" s="69">
        <v>100000</v>
      </c>
      <c r="F2087" s="69">
        <v>400000</v>
      </c>
      <c r="G2087" s="69">
        <v>1349500</v>
      </c>
    </row>
    <row r="2088" spans="1:7" x14ac:dyDescent="0.15">
      <c r="A2088" s="70" t="s">
        <v>54</v>
      </c>
      <c r="B2088" s="70"/>
      <c r="C2088" s="70"/>
      <c r="D2088" s="73">
        <v>0</v>
      </c>
      <c r="E2088" s="71">
        <v>4000000</v>
      </c>
      <c r="F2088" s="71">
        <v>8027500</v>
      </c>
      <c r="G2088" s="71">
        <v>15000000</v>
      </c>
    </row>
    <row r="2089" spans="1:7" ht="21" x14ac:dyDescent="0.15">
      <c r="A2089" s="63">
        <v>156</v>
      </c>
      <c r="B2089" s="64" t="s">
        <v>4945</v>
      </c>
      <c r="C2089" s="65" t="s">
        <v>4682</v>
      </c>
      <c r="D2089" s="65"/>
      <c r="E2089" s="65"/>
      <c r="F2089" s="65"/>
      <c r="G2089" s="65"/>
    </row>
    <row r="2090" spans="1:7" x14ac:dyDescent="0.15">
      <c r="A2090" s="66">
        <v>1</v>
      </c>
      <c r="B2090" s="67" t="s">
        <v>4703</v>
      </c>
      <c r="C2090" s="68" t="s">
        <v>4458</v>
      </c>
      <c r="D2090" s="72">
        <v>0</v>
      </c>
      <c r="E2090" s="72">
        <v>0</v>
      </c>
      <c r="F2090" s="69">
        <v>1500000</v>
      </c>
      <c r="G2090" s="69">
        <v>1500000</v>
      </c>
    </row>
    <row r="2091" spans="1:7" x14ac:dyDescent="0.15">
      <c r="A2091" s="66">
        <v>2</v>
      </c>
      <c r="B2091" s="67" t="s">
        <v>4718</v>
      </c>
      <c r="C2091" s="68" t="s">
        <v>4473</v>
      </c>
      <c r="D2091" s="72">
        <v>0</v>
      </c>
      <c r="E2091" s="72">
        <v>0</v>
      </c>
      <c r="F2091" s="69">
        <v>400000</v>
      </c>
      <c r="G2091" s="69">
        <v>400000</v>
      </c>
    </row>
    <row r="2092" spans="1:7" x14ac:dyDescent="0.15">
      <c r="A2092" s="66">
        <v>3</v>
      </c>
      <c r="B2092" s="67" t="s">
        <v>4704</v>
      </c>
      <c r="C2092" s="68" t="s">
        <v>4459</v>
      </c>
      <c r="D2092" s="72">
        <v>0</v>
      </c>
      <c r="E2092" s="72">
        <v>0</v>
      </c>
      <c r="F2092" s="69">
        <v>125000</v>
      </c>
      <c r="G2092" s="69">
        <v>125000</v>
      </c>
    </row>
    <row r="2093" spans="1:7" x14ac:dyDescent="0.15">
      <c r="A2093" s="66">
        <v>4</v>
      </c>
      <c r="B2093" s="67" t="s">
        <v>4706</v>
      </c>
      <c r="C2093" s="68" t="s">
        <v>4461</v>
      </c>
      <c r="D2093" s="72">
        <v>0</v>
      </c>
      <c r="E2093" s="72">
        <v>0</v>
      </c>
      <c r="F2093" s="69">
        <v>100000</v>
      </c>
      <c r="G2093" s="69">
        <v>100000</v>
      </c>
    </row>
    <row r="2094" spans="1:7" x14ac:dyDescent="0.15">
      <c r="A2094" s="66">
        <v>5</v>
      </c>
      <c r="B2094" s="67" t="s">
        <v>4709</v>
      </c>
      <c r="C2094" s="68" t="s">
        <v>4464</v>
      </c>
      <c r="D2094" s="72">
        <v>0</v>
      </c>
      <c r="E2094" s="72">
        <v>0</v>
      </c>
      <c r="F2094" s="72">
        <v>0</v>
      </c>
      <c r="G2094" s="72">
        <v>0</v>
      </c>
    </row>
    <row r="2095" spans="1:7" x14ac:dyDescent="0.15">
      <c r="A2095" s="66">
        <v>6</v>
      </c>
      <c r="B2095" s="67" t="s">
        <v>4710</v>
      </c>
      <c r="C2095" s="68" t="s">
        <v>4465</v>
      </c>
      <c r="D2095" s="72">
        <v>0</v>
      </c>
      <c r="E2095" s="72">
        <v>0</v>
      </c>
      <c r="F2095" s="69">
        <v>100000</v>
      </c>
      <c r="G2095" s="69">
        <v>100000</v>
      </c>
    </row>
    <row r="2096" spans="1:7" x14ac:dyDescent="0.15">
      <c r="A2096" s="66">
        <v>7</v>
      </c>
      <c r="B2096" s="67" t="s">
        <v>4721</v>
      </c>
      <c r="C2096" s="68" t="s">
        <v>4476</v>
      </c>
      <c r="D2096" s="72">
        <v>0</v>
      </c>
      <c r="E2096" s="72">
        <v>0</v>
      </c>
      <c r="F2096" s="72">
        <v>0</v>
      </c>
      <c r="G2096" s="72">
        <v>0</v>
      </c>
    </row>
    <row r="2097" spans="1:7" x14ac:dyDescent="0.15">
      <c r="A2097" s="66">
        <v>8</v>
      </c>
      <c r="B2097" s="67" t="s">
        <v>4725</v>
      </c>
      <c r="C2097" s="68" t="s">
        <v>4480</v>
      </c>
      <c r="D2097" s="72">
        <v>0</v>
      </c>
      <c r="E2097" s="72">
        <v>0</v>
      </c>
      <c r="F2097" s="69">
        <v>150000</v>
      </c>
      <c r="G2097" s="69">
        <v>150000</v>
      </c>
    </row>
    <row r="2098" spans="1:7" x14ac:dyDescent="0.15">
      <c r="A2098" s="66">
        <v>9</v>
      </c>
      <c r="B2098" s="67" t="s">
        <v>4714</v>
      </c>
      <c r="C2098" s="68" t="s">
        <v>4469</v>
      </c>
      <c r="D2098" s="72">
        <v>0</v>
      </c>
      <c r="E2098" s="72">
        <v>0</v>
      </c>
      <c r="F2098" s="72">
        <v>0</v>
      </c>
      <c r="G2098" s="72">
        <v>0</v>
      </c>
    </row>
    <row r="2099" spans="1:7" x14ac:dyDescent="0.15">
      <c r="A2099" s="70" t="s">
        <v>54</v>
      </c>
      <c r="B2099" s="70"/>
      <c r="C2099" s="70"/>
      <c r="D2099" s="73">
        <v>0</v>
      </c>
      <c r="E2099" s="73">
        <v>0</v>
      </c>
      <c r="F2099" s="71">
        <v>2375000</v>
      </c>
      <c r="G2099" s="71">
        <v>2375000</v>
      </c>
    </row>
    <row r="2100" spans="1:7" x14ac:dyDescent="0.15">
      <c r="A2100" s="63">
        <v>158</v>
      </c>
      <c r="B2100" s="64" t="s">
        <v>4947</v>
      </c>
      <c r="C2100" s="65" t="s">
        <v>4684</v>
      </c>
      <c r="D2100" s="65"/>
      <c r="E2100" s="65"/>
      <c r="F2100" s="65"/>
      <c r="G2100" s="65"/>
    </row>
    <row r="2101" spans="1:7" x14ac:dyDescent="0.15">
      <c r="A2101" s="66">
        <v>1</v>
      </c>
      <c r="B2101" s="67" t="s">
        <v>4703</v>
      </c>
      <c r="C2101" s="68" t="s">
        <v>4458</v>
      </c>
      <c r="D2101" s="72">
        <v>0</v>
      </c>
      <c r="E2101" s="69">
        <v>1090000</v>
      </c>
      <c r="F2101" s="69">
        <v>2500000</v>
      </c>
      <c r="G2101" s="69">
        <v>2500000</v>
      </c>
    </row>
    <row r="2102" spans="1:7" x14ac:dyDescent="0.15">
      <c r="A2102" s="66">
        <v>2</v>
      </c>
      <c r="B2102" s="67" t="s">
        <v>4704</v>
      </c>
      <c r="C2102" s="68" t="s">
        <v>4459</v>
      </c>
      <c r="D2102" s="72">
        <v>0</v>
      </c>
      <c r="E2102" s="69">
        <v>270000</v>
      </c>
      <c r="F2102" s="69">
        <v>800000</v>
      </c>
      <c r="G2102" s="69">
        <v>700000</v>
      </c>
    </row>
    <row r="2103" spans="1:7" x14ac:dyDescent="0.15">
      <c r="A2103" s="66">
        <v>3</v>
      </c>
      <c r="B2103" s="67" t="s">
        <v>4706</v>
      </c>
      <c r="C2103" s="68" t="s">
        <v>4461</v>
      </c>
      <c r="D2103" s="72">
        <v>0</v>
      </c>
      <c r="E2103" s="69">
        <v>640000</v>
      </c>
      <c r="F2103" s="69">
        <v>1800000</v>
      </c>
      <c r="G2103" s="69">
        <v>1500000</v>
      </c>
    </row>
    <row r="2104" spans="1:7" x14ac:dyDescent="0.15">
      <c r="A2104" s="66">
        <v>4</v>
      </c>
      <c r="B2104" s="67" t="s">
        <v>4709</v>
      </c>
      <c r="C2104" s="68" t="s">
        <v>4464</v>
      </c>
      <c r="D2104" s="72">
        <v>0</v>
      </c>
      <c r="E2104" s="69">
        <v>237000</v>
      </c>
      <c r="F2104" s="69">
        <v>600000</v>
      </c>
      <c r="G2104" s="69">
        <v>700000</v>
      </c>
    </row>
    <row r="2105" spans="1:7" x14ac:dyDescent="0.15">
      <c r="A2105" s="66">
        <v>5</v>
      </c>
      <c r="B2105" s="67" t="s">
        <v>4710</v>
      </c>
      <c r="C2105" s="68" t="s">
        <v>4465</v>
      </c>
      <c r="D2105" s="72">
        <v>0</v>
      </c>
      <c r="E2105" s="69">
        <v>260000</v>
      </c>
      <c r="F2105" s="69">
        <v>700000</v>
      </c>
      <c r="G2105" s="69">
        <v>700000</v>
      </c>
    </row>
    <row r="2106" spans="1:7" x14ac:dyDescent="0.15">
      <c r="A2106" s="66">
        <v>6</v>
      </c>
      <c r="B2106" s="67" t="s">
        <v>4721</v>
      </c>
      <c r="C2106" s="68" t="s">
        <v>4476</v>
      </c>
      <c r="D2106" s="72">
        <v>0</v>
      </c>
      <c r="E2106" s="69">
        <v>292000</v>
      </c>
      <c r="F2106" s="69">
        <v>820000</v>
      </c>
      <c r="G2106" s="69">
        <v>700000</v>
      </c>
    </row>
    <row r="2107" spans="1:7" x14ac:dyDescent="0.15">
      <c r="A2107" s="66">
        <v>7</v>
      </c>
      <c r="B2107" s="67" t="s">
        <v>4725</v>
      </c>
      <c r="C2107" s="68" t="s">
        <v>4480</v>
      </c>
      <c r="D2107" s="72">
        <v>0</v>
      </c>
      <c r="E2107" s="69">
        <v>680000</v>
      </c>
      <c r="F2107" s="69">
        <v>2000000</v>
      </c>
      <c r="G2107" s="69">
        <v>2420000</v>
      </c>
    </row>
    <row r="2108" spans="1:7" x14ac:dyDescent="0.15">
      <c r="A2108" s="66">
        <v>8</v>
      </c>
      <c r="B2108" s="67" t="s">
        <v>4714</v>
      </c>
      <c r="C2108" s="68" t="s">
        <v>4469</v>
      </c>
      <c r="D2108" s="72">
        <v>0</v>
      </c>
      <c r="E2108" s="69">
        <v>368500</v>
      </c>
      <c r="F2108" s="69">
        <v>1000000</v>
      </c>
      <c r="G2108" s="69">
        <v>1000000</v>
      </c>
    </row>
    <row r="2109" spans="1:7" x14ac:dyDescent="0.15">
      <c r="A2109" s="66">
        <v>9</v>
      </c>
      <c r="B2109" s="67" t="s">
        <v>4716</v>
      </c>
      <c r="C2109" s="68" t="s">
        <v>4471</v>
      </c>
      <c r="D2109" s="72">
        <v>0</v>
      </c>
      <c r="E2109" s="69">
        <v>368500</v>
      </c>
      <c r="F2109" s="69">
        <v>1000000</v>
      </c>
      <c r="G2109" s="69">
        <v>1000000</v>
      </c>
    </row>
    <row r="2110" spans="1:7" x14ac:dyDescent="0.15">
      <c r="A2110" s="70" t="s">
        <v>54</v>
      </c>
      <c r="B2110" s="70"/>
      <c r="C2110" s="70"/>
      <c r="D2110" s="73">
        <v>0</v>
      </c>
      <c r="E2110" s="71">
        <v>4206000</v>
      </c>
      <c r="F2110" s="71">
        <v>11220000</v>
      </c>
      <c r="G2110" s="71">
        <v>11220000</v>
      </c>
    </row>
    <row r="2111" spans="1:7" x14ac:dyDescent="0.15">
      <c r="A2111" s="63">
        <v>159</v>
      </c>
      <c r="B2111" s="64" t="s">
        <v>4948</v>
      </c>
      <c r="C2111" s="65" t="s">
        <v>4685</v>
      </c>
      <c r="D2111" s="65"/>
      <c r="E2111" s="65"/>
      <c r="F2111" s="65"/>
      <c r="G2111" s="65"/>
    </row>
    <row r="2112" spans="1:7" x14ac:dyDescent="0.15">
      <c r="A2112" s="66">
        <v>1</v>
      </c>
      <c r="B2112" s="67" t="s">
        <v>4703</v>
      </c>
      <c r="C2112" s="68" t="s">
        <v>4458</v>
      </c>
      <c r="D2112" s="72">
        <v>0</v>
      </c>
      <c r="E2112" s="69">
        <v>1340000</v>
      </c>
      <c r="F2112" s="69">
        <v>4000000</v>
      </c>
      <c r="G2112" s="69">
        <v>3000000</v>
      </c>
    </row>
    <row r="2113" spans="1:7" x14ac:dyDescent="0.15">
      <c r="A2113" s="66">
        <v>2</v>
      </c>
      <c r="B2113" s="67" t="s">
        <v>4704</v>
      </c>
      <c r="C2113" s="68" t="s">
        <v>4459</v>
      </c>
      <c r="D2113" s="72">
        <v>0</v>
      </c>
      <c r="E2113" s="69">
        <v>348000</v>
      </c>
      <c r="F2113" s="69">
        <v>800000</v>
      </c>
      <c r="G2113" s="69">
        <v>1000000</v>
      </c>
    </row>
    <row r="2114" spans="1:7" x14ac:dyDescent="0.15">
      <c r="A2114" s="66">
        <v>3</v>
      </c>
      <c r="B2114" s="67" t="s">
        <v>4706</v>
      </c>
      <c r="C2114" s="68" t="s">
        <v>4461</v>
      </c>
      <c r="D2114" s="72">
        <v>0</v>
      </c>
      <c r="E2114" s="69">
        <v>1050000</v>
      </c>
      <c r="F2114" s="69">
        <v>2800000</v>
      </c>
      <c r="G2114" s="69">
        <v>2800000</v>
      </c>
    </row>
    <row r="2115" spans="1:7" x14ac:dyDescent="0.15">
      <c r="A2115" s="66">
        <v>4</v>
      </c>
      <c r="B2115" s="67" t="s">
        <v>4709</v>
      </c>
      <c r="C2115" s="68" t="s">
        <v>4464</v>
      </c>
      <c r="D2115" s="72">
        <v>0</v>
      </c>
      <c r="E2115" s="69">
        <v>369000</v>
      </c>
      <c r="F2115" s="69">
        <v>900000</v>
      </c>
      <c r="G2115" s="69">
        <v>1000000</v>
      </c>
    </row>
    <row r="2116" spans="1:7" x14ac:dyDescent="0.15">
      <c r="A2116" s="66">
        <v>5</v>
      </c>
      <c r="B2116" s="67" t="s">
        <v>4710</v>
      </c>
      <c r="C2116" s="68" t="s">
        <v>4465</v>
      </c>
      <c r="D2116" s="72">
        <v>0</v>
      </c>
      <c r="E2116" s="69">
        <v>611000</v>
      </c>
      <c r="F2116" s="69">
        <v>1400000</v>
      </c>
      <c r="G2116" s="69">
        <v>1500000</v>
      </c>
    </row>
    <row r="2117" spans="1:7" x14ac:dyDescent="0.15">
      <c r="A2117" s="66">
        <v>6</v>
      </c>
      <c r="B2117" s="67" t="s">
        <v>4721</v>
      </c>
      <c r="C2117" s="68" t="s">
        <v>4476</v>
      </c>
      <c r="D2117" s="72">
        <v>0</v>
      </c>
      <c r="E2117" s="69">
        <v>418000</v>
      </c>
      <c r="F2117" s="69">
        <v>1000000</v>
      </c>
      <c r="G2117" s="69">
        <v>1000000</v>
      </c>
    </row>
    <row r="2118" spans="1:7" x14ac:dyDescent="0.15">
      <c r="A2118" s="66">
        <v>7</v>
      </c>
      <c r="B2118" s="67" t="s">
        <v>4725</v>
      </c>
      <c r="C2118" s="68" t="s">
        <v>4480</v>
      </c>
      <c r="D2118" s="72">
        <v>0</v>
      </c>
      <c r="E2118" s="69">
        <v>1227000</v>
      </c>
      <c r="F2118" s="69">
        <v>3500000</v>
      </c>
      <c r="G2118" s="69">
        <v>3700000</v>
      </c>
    </row>
    <row r="2119" spans="1:7" x14ac:dyDescent="0.15">
      <c r="A2119" s="66">
        <v>8</v>
      </c>
      <c r="B2119" s="67" t="s">
        <v>4714</v>
      </c>
      <c r="C2119" s="68" t="s">
        <v>4469</v>
      </c>
      <c r="D2119" s="72">
        <v>0</v>
      </c>
      <c r="E2119" s="69">
        <v>565000</v>
      </c>
      <c r="F2119" s="69">
        <v>1400000</v>
      </c>
      <c r="G2119" s="69">
        <v>1500000</v>
      </c>
    </row>
    <row r="2120" spans="1:7" x14ac:dyDescent="0.15">
      <c r="A2120" s="66">
        <v>9</v>
      </c>
      <c r="B2120" s="67" t="s">
        <v>4716</v>
      </c>
      <c r="C2120" s="68" t="s">
        <v>4471</v>
      </c>
      <c r="D2120" s="72">
        <v>0</v>
      </c>
      <c r="E2120" s="69">
        <v>480000</v>
      </c>
      <c r="F2120" s="69">
        <v>1300000</v>
      </c>
      <c r="G2120" s="69">
        <v>1500000</v>
      </c>
    </row>
    <row r="2121" spans="1:7" x14ac:dyDescent="0.15">
      <c r="A2121" s="70" t="s">
        <v>54</v>
      </c>
      <c r="B2121" s="70"/>
      <c r="C2121" s="70"/>
      <c r="D2121" s="73">
        <v>0</v>
      </c>
      <c r="E2121" s="71">
        <v>6408000</v>
      </c>
      <c r="F2121" s="71">
        <v>17100000</v>
      </c>
      <c r="G2121" s="71">
        <v>17000000</v>
      </c>
    </row>
    <row r="2122" spans="1:7" ht="21" x14ac:dyDescent="0.15">
      <c r="A2122" s="63">
        <v>160</v>
      </c>
      <c r="B2122" s="64" t="s">
        <v>4949</v>
      </c>
      <c r="C2122" s="65" t="s">
        <v>4686</v>
      </c>
      <c r="D2122" s="65"/>
      <c r="E2122" s="65"/>
      <c r="F2122" s="65"/>
      <c r="G2122" s="65"/>
    </row>
    <row r="2123" spans="1:7" x14ac:dyDescent="0.15">
      <c r="A2123" s="66">
        <v>1</v>
      </c>
      <c r="B2123" s="67" t="s">
        <v>4703</v>
      </c>
      <c r="C2123" s="68" t="s">
        <v>4458</v>
      </c>
      <c r="D2123" s="69">
        <v>1200000</v>
      </c>
      <c r="E2123" s="69">
        <v>2900000</v>
      </c>
      <c r="F2123" s="69">
        <v>4800000</v>
      </c>
      <c r="G2123" s="69">
        <v>2800000</v>
      </c>
    </row>
    <row r="2124" spans="1:7" x14ac:dyDescent="0.15">
      <c r="A2124" s="66">
        <v>2</v>
      </c>
      <c r="B2124" s="67" t="s">
        <v>4704</v>
      </c>
      <c r="C2124" s="68" t="s">
        <v>4459</v>
      </c>
      <c r="D2124" s="69">
        <v>400000</v>
      </c>
      <c r="E2124" s="69">
        <v>400000</v>
      </c>
      <c r="F2124" s="69">
        <v>600000</v>
      </c>
      <c r="G2124" s="69">
        <v>600000</v>
      </c>
    </row>
    <row r="2125" spans="1:7" x14ac:dyDescent="0.15">
      <c r="A2125" s="66">
        <v>3</v>
      </c>
      <c r="B2125" s="67" t="s">
        <v>4706</v>
      </c>
      <c r="C2125" s="68" t="s">
        <v>4461</v>
      </c>
      <c r="D2125" s="69">
        <v>400000</v>
      </c>
      <c r="E2125" s="69">
        <v>450000</v>
      </c>
      <c r="F2125" s="69">
        <v>600000</v>
      </c>
      <c r="G2125" s="69">
        <v>1000000</v>
      </c>
    </row>
    <row r="2126" spans="1:7" x14ac:dyDescent="0.15">
      <c r="A2126" s="66">
        <v>4</v>
      </c>
      <c r="B2126" s="67" t="s">
        <v>4709</v>
      </c>
      <c r="C2126" s="68" t="s">
        <v>4464</v>
      </c>
      <c r="D2126" s="69">
        <v>300000</v>
      </c>
      <c r="E2126" s="69">
        <v>400000</v>
      </c>
      <c r="F2126" s="69">
        <v>600000</v>
      </c>
      <c r="G2126" s="69">
        <v>600000</v>
      </c>
    </row>
    <row r="2127" spans="1:7" x14ac:dyDescent="0.15">
      <c r="A2127" s="66">
        <v>5</v>
      </c>
      <c r="B2127" s="67" t="s">
        <v>4721</v>
      </c>
      <c r="C2127" s="68" t="s">
        <v>4476</v>
      </c>
      <c r="D2127" s="69">
        <v>400000</v>
      </c>
      <c r="E2127" s="69">
        <v>600000</v>
      </c>
      <c r="F2127" s="69">
        <v>600000</v>
      </c>
      <c r="G2127" s="69">
        <v>1500000</v>
      </c>
    </row>
    <row r="2128" spans="1:7" x14ac:dyDescent="0.15">
      <c r="A2128" s="66">
        <v>6</v>
      </c>
      <c r="B2128" s="67" t="s">
        <v>4725</v>
      </c>
      <c r="C2128" s="68" t="s">
        <v>4480</v>
      </c>
      <c r="D2128" s="69">
        <v>600000</v>
      </c>
      <c r="E2128" s="69">
        <v>900000</v>
      </c>
      <c r="F2128" s="69">
        <v>1200000</v>
      </c>
      <c r="G2128" s="69">
        <v>1500000</v>
      </c>
    </row>
    <row r="2129" spans="1:7" x14ac:dyDescent="0.15">
      <c r="A2129" s="66">
        <v>7</v>
      </c>
      <c r="B2129" s="67" t="s">
        <v>4714</v>
      </c>
      <c r="C2129" s="68" t="s">
        <v>4469</v>
      </c>
      <c r="D2129" s="69">
        <v>300000</v>
      </c>
      <c r="E2129" s="69">
        <v>1200000</v>
      </c>
      <c r="F2129" s="69">
        <v>1800000</v>
      </c>
      <c r="G2129" s="69">
        <v>1500000</v>
      </c>
    </row>
    <row r="2130" spans="1:7" x14ac:dyDescent="0.15">
      <c r="A2130" s="66">
        <v>8</v>
      </c>
      <c r="B2130" s="67" t="s">
        <v>4716</v>
      </c>
      <c r="C2130" s="68" t="s">
        <v>4471</v>
      </c>
      <c r="D2130" s="69">
        <v>400000</v>
      </c>
      <c r="E2130" s="69">
        <v>1150000</v>
      </c>
      <c r="F2130" s="69">
        <v>1800000</v>
      </c>
      <c r="G2130" s="69">
        <v>2500000</v>
      </c>
    </row>
    <row r="2131" spans="1:7" x14ac:dyDescent="0.15">
      <c r="A2131" s="70" t="s">
        <v>54</v>
      </c>
      <c r="B2131" s="70"/>
      <c r="C2131" s="70"/>
      <c r="D2131" s="71">
        <v>4000000</v>
      </c>
      <c r="E2131" s="71">
        <v>8000000</v>
      </c>
      <c r="F2131" s="71">
        <v>12000000</v>
      </c>
      <c r="G2131" s="71">
        <v>12000000</v>
      </c>
    </row>
    <row r="2132" spans="1:7" x14ac:dyDescent="0.15">
      <c r="A2132" s="63">
        <v>161</v>
      </c>
      <c r="B2132" s="64" t="s">
        <v>4950</v>
      </c>
      <c r="C2132" s="65" t="s">
        <v>4687</v>
      </c>
      <c r="D2132" s="65"/>
      <c r="E2132" s="65"/>
      <c r="F2132" s="65"/>
      <c r="G2132" s="65"/>
    </row>
    <row r="2133" spans="1:7" x14ac:dyDescent="0.15">
      <c r="A2133" s="66">
        <v>1</v>
      </c>
      <c r="B2133" s="67" t="s">
        <v>4796</v>
      </c>
      <c r="C2133" s="68" t="s">
        <v>4546</v>
      </c>
      <c r="D2133" s="72">
        <v>0</v>
      </c>
      <c r="E2133" s="69">
        <v>1580000</v>
      </c>
      <c r="F2133" s="69">
        <v>6500000</v>
      </c>
      <c r="G2133" s="69">
        <v>6500000</v>
      </c>
    </row>
    <row r="2134" spans="1:7" x14ac:dyDescent="0.15">
      <c r="A2134" s="66">
        <v>2</v>
      </c>
      <c r="B2134" s="67" t="s">
        <v>4718</v>
      </c>
      <c r="C2134" s="68" t="s">
        <v>4473</v>
      </c>
      <c r="D2134" s="72">
        <v>0</v>
      </c>
      <c r="E2134" s="69">
        <v>103000</v>
      </c>
      <c r="F2134" s="69">
        <v>450000</v>
      </c>
      <c r="G2134" s="69">
        <v>450000</v>
      </c>
    </row>
    <row r="2135" spans="1:7" x14ac:dyDescent="0.15">
      <c r="A2135" s="66">
        <v>3</v>
      </c>
      <c r="B2135" s="67" t="s">
        <v>4704</v>
      </c>
      <c r="C2135" s="68" t="s">
        <v>4459</v>
      </c>
      <c r="D2135" s="72">
        <v>0</v>
      </c>
      <c r="E2135" s="69">
        <v>68000</v>
      </c>
      <c r="F2135" s="69">
        <v>175000</v>
      </c>
      <c r="G2135" s="69">
        <v>175000</v>
      </c>
    </row>
    <row r="2136" spans="1:7" x14ac:dyDescent="0.15">
      <c r="A2136" s="66">
        <v>4</v>
      </c>
      <c r="B2136" s="67" t="s">
        <v>4706</v>
      </c>
      <c r="C2136" s="68" t="s">
        <v>4461</v>
      </c>
      <c r="D2136" s="72">
        <v>0</v>
      </c>
      <c r="E2136" s="69">
        <v>265000</v>
      </c>
      <c r="F2136" s="69">
        <v>750000</v>
      </c>
      <c r="G2136" s="69">
        <v>2750000</v>
      </c>
    </row>
    <row r="2137" spans="1:7" x14ac:dyDescent="0.15">
      <c r="A2137" s="66">
        <v>5</v>
      </c>
      <c r="B2137" s="67" t="s">
        <v>4709</v>
      </c>
      <c r="C2137" s="68" t="s">
        <v>4464</v>
      </c>
      <c r="D2137" s="72">
        <v>0</v>
      </c>
      <c r="E2137" s="69">
        <v>489000</v>
      </c>
      <c r="F2137" s="69">
        <v>1750000</v>
      </c>
      <c r="G2137" s="69">
        <v>1750000</v>
      </c>
    </row>
    <row r="2138" spans="1:7" x14ac:dyDescent="0.15">
      <c r="A2138" s="66">
        <v>6</v>
      </c>
      <c r="B2138" s="67" t="s">
        <v>4710</v>
      </c>
      <c r="C2138" s="68" t="s">
        <v>4465</v>
      </c>
      <c r="D2138" s="72">
        <v>0</v>
      </c>
      <c r="E2138" s="69">
        <v>1625000</v>
      </c>
      <c r="F2138" s="69">
        <v>6000000</v>
      </c>
      <c r="G2138" s="69">
        <v>4000000</v>
      </c>
    </row>
    <row r="2139" spans="1:7" x14ac:dyDescent="0.15">
      <c r="A2139" s="66">
        <v>7</v>
      </c>
      <c r="B2139" s="67" t="s">
        <v>4721</v>
      </c>
      <c r="C2139" s="68" t="s">
        <v>4476</v>
      </c>
      <c r="D2139" s="72">
        <v>0</v>
      </c>
      <c r="E2139" s="69">
        <v>985000</v>
      </c>
      <c r="F2139" s="69">
        <v>3000000</v>
      </c>
      <c r="G2139" s="69">
        <v>3000000</v>
      </c>
    </row>
    <row r="2140" spans="1:7" x14ac:dyDescent="0.15">
      <c r="A2140" s="66">
        <v>8</v>
      </c>
      <c r="B2140" s="67" t="s">
        <v>4725</v>
      </c>
      <c r="C2140" s="68" t="s">
        <v>4480</v>
      </c>
      <c r="D2140" s="72">
        <v>0</v>
      </c>
      <c r="E2140" s="69">
        <v>485000</v>
      </c>
      <c r="F2140" s="69">
        <v>3875000</v>
      </c>
      <c r="G2140" s="69">
        <v>5875000</v>
      </c>
    </row>
    <row r="2141" spans="1:7" x14ac:dyDescent="0.15">
      <c r="A2141" s="66">
        <v>9</v>
      </c>
      <c r="B2141" s="67" t="s">
        <v>4714</v>
      </c>
      <c r="C2141" s="68" t="s">
        <v>4469</v>
      </c>
      <c r="D2141" s="72">
        <v>0</v>
      </c>
      <c r="E2141" s="69">
        <v>155000</v>
      </c>
      <c r="F2141" s="69">
        <v>500000</v>
      </c>
      <c r="G2141" s="69">
        <v>500000</v>
      </c>
    </row>
    <row r="2142" spans="1:7" x14ac:dyDescent="0.15">
      <c r="A2142" s="66">
        <v>10</v>
      </c>
      <c r="B2142" s="67" t="s">
        <v>4716</v>
      </c>
      <c r="C2142" s="68" t="s">
        <v>4471</v>
      </c>
      <c r="D2142" s="72">
        <v>0</v>
      </c>
      <c r="E2142" s="69">
        <v>245000</v>
      </c>
      <c r="F2142" s="69">
        <v>1000000</v>
      </c>
      <c r="G2142" s="69">
        <v>5000000</v>
      </c>
    </row>
    <row r="2143" spans="1:7" x14ac:dyDescent="0.15">
      <c r="A2143" s="70" t="s">
        <v>54</v>
      </c>
      <c r="B2143" s="70"/>
      <c r="C2143" s="70"/>
      <c r="D2143" s="73">
        <v>0</v>
      </c>
      <c r="E2143" s="71">
        <v>6000000</v>
      </c>
      <c r="F2143" s="71">
        <v>24000000</v>
      </c>
      <c r="G2143" s="71">
        <v>30000000</v>
      </c>
    </row>
    <row r="2144" spans="1:7" ht="21" x14ac:dyDescent="0.15">
      <c r="A2144" s="63">
        <v>162</v>
      </c>
      <c r="B2144" s="64" t="s">
        <v>4951</v>
      </c>
      <c r="C2144" s="65" t="s">
        <v>4688</v>
      </c>
      <c r="D2144" s="65"/>
      <c r="E2144" s="65"/>
      <c r="F2144" s="65"/>
      <c r="G2144" s="65"/>
    </row>
    <row r="2145" spans="1:7" x14ac:dyDescent="0.15">
      <c r="A2145" s="66">
        <v>1</v>
      </c>
      <c r="B2145" s="67" t="s">
        <v>4703</v>
      </c>
      <c r="C2145" s="68" t="s">
        <v>4458</v>
      </c>
      <c r="D2145" s="72">
        <v>0</v>
      </c>
      <c r="E2145" s="69">
        <v>962000</v>
      </c>
      <c r="F2145" s="69">
        <v>3000000</v>
      </c>
      <c r="G2145" s="69">
        <v>2800000</v>
      </c>
    </row>
    <row r="2146" spans="1:7" x14ac:dyDescent="0.15">
      <c r="A2146" s="66">
        <v>2</v>
      </c>
      <c r="B2146" s="67" t="s">
        <v>4706</v>
      </c>
      <c r="C2146" s="68" t="s">
        <v>4461</v>
      </c>
      <c r="D2146" s="72">
        <v>0</v>
      </c>
      <c r="E2146" s="69">
        <v>358000</v>
      </c>
      <c r="F2146" s="69">
        <v>1000000</v>
      </c>
      <c r="G2146" s="69">
        <v>1100000</v>
      </c>
    </row>
    <row r="2147" spans="1:7" x14ac:dyDescent="0.15">
      <c r="A2147" s="66">
        <v>3</v>
      </c>
      <c r="B2147" s="67" t="s">
        <v>4711</v>
      </c>
      <c r="C2147" s="68" t="s">
        <v>4466</v>
      </c>
      <c r="D2147" s="72">
        <v>0</v>
      </c>
      <c r="E2147" s="69">
        <v>259500</v>
      </c>
      <c r="F2147" s="69">
        <v>480000</v>
      </c>
      <c r="G2147" s="69">
        <v>520000</v>
      </c>
    </row>
    <row r="2148" spans="1:7" x14ac:dyDescent="0.15">
      <c r="A2148" s="66">
        <v>4</v>
      </c>
      <c r="B2148" s="67" t="s">
        <v>4712</v>
      </c>
      <c r="C2148" s="68" t="s">
        <v>4467</v>
      </c>
      <c r="D2148" s="72">
        <v>0</v>
      </c>
      <c r="E2148" s="69">
        <v>214000</v>
      </c>
      <c r="F2148" s="69">
        <v>500000</v>
      </c>
      <c r="G2148" s="69">
        <v>480000</v>
      </c>
    </row>
    <row r="2149" spans="1:7" x14ac:dyDescent="0.15">
      <c r="A2149" s="66">
        <v>5</v>
      </c>
      <c r="B2149" s="67" t="s">
        <v>4728</v>
      </c>
      <c r="C2149" s="68" t="s">
        <v>4483</v>
      </c>
      <c r="D2149" s="72">
        <v>0</v>
      </c>
      <c r="E2149" s="69">
        <v>206500</v>
      </c>
      <c r="F2149" s="69">
        <v>1000000</v>
      </c>
      <c r="G2149" s="69">
        <v>1085000</v>
      </c>
    </row>
    <row r="2150" spans="1:7" x14ac:dyDescent="0.15">
      <c r="A2150" s="66">
        <v>6</v>
      </c>
      <c r="B2150" s="67" t="s">
        <v>4729</v>
      </c>
      <c r="C2150" s="68" t="s">
        <v>4484</v>
      </c>
      <c r="D2150" s="72">
        <v>0</v>
      </c>
      <c r="E2150" s="72">
        <v>0</v>
      </c>
      <c r="F2150" s="69">
        <v>20000</v>
      </c>
      <c r="G2150" s="69">
        <v>15000</v>
      </c>
    </row>
    <row r="2151" spans="1:7" x14ac:dyDescent="0.15">
      <c r="A2151" s="70" t="s">
        <v>54</v>
      </c>
      <c r="B2151" s="70"/>
      <c r="C2151" s="70"/>
      <c r="D2151" s="73">
        <v>0</v>
      </c>
      <c r="E2151" s="71">
        <v>2000000</v>
      </c>
      <c r="F2151" s="71">
        <v>6000000</v>
      </c>
      <c r="G2151" s="71">
        <v>6000000</v>
      </c>
    </row>
    <row r="2152" spans="1:7" x14ac:dyDescent="0.15">
      <c r="A2152" s="63">
        <v>163</v>
      </c>
      <c r="B2152" s="64" t="s">
        <v>4952</v>
      </c>
      <c r="C2152" s="65" t="s">
        <v>4689</v>
      </c>
      <c r="D2152" s="65"/>
      <c r="E2152" s="65"/>
      <c r="F2152" s="65"/>
      <c r="G2152" s="65"/>
    </row>
    <row r="2153" spans="1:7" x14ac:dyDescent="0.15">
      <c r="A2153" s="66">
        <v>1</v>
      </c>
      <c r="B2153" s="67" t="s">
        <v>4703</v>
      </c>
      <c r="C2153" s="68" t="s">
        <v>4458</v>
      </c>
      <c r="D2153" s="72">
        <v>0</v>
      </c>
      <c r="E2153" s="72">
        <v>0</v>
      </c>
      <c r="F2153" s="69">
        <v>10000000</v>
      </c>
      <c r="G2153" s="72">
        <v>0</v>
      </c>
    </row>
    <row r="2154" spans="1:7" x14ac:dyDescent="0.15">
      <c r="A2154" s="66">
        <v>2</v>
      </c>
      <c r="B2154" s="67" t="s">
        <v>4718</v>
      </c>
      <c r="C2154" s="68" t="s">
        <v>4473</v>
      </c>
      <c r="D2154" s="72">
        <v>0</v>
      </c>
      <c r="E2154" s="72">
        <v>0</v>
      </c>
      <c r="F2154" s="69">
        <v>3000000</v>
      </c>
      <c r="G2154" s="72">
        <v>0</v>
      </c>
    </row>
    <row r="2155" spans="1:7" x14ac:dyDescent="0.15">
      <c r="A2155" s="66">
        <v>3</v>
      </c>
      <c r="B2155" s="67" t="s">
        <v>4704</v>
      </c>
      <c r="C2155" s="68" t="s">
        <v>4459</v>
      </c>
      <c r="D2155" s="72">
        <v>0</v>
      </c>
      <c r="E2155" s="72">
        <v>0</v>
      </c>
      <c r="F2155" s="69">
        <v>5000000</v>
      </c>
      <c r="G2155" s="72">
        <v>0</v>
      </c>
    </row>
    <row r="2156" spans="1:7" x14ac:dyDescent="0.15">
      <c r="A2156" s="66">
        <v>4</v>
      </c>
      <c r="B2156" s="67" t="s">
        <v>4706</v>
      </c>
      <c r="C2156" s="68" t="s">
        <v>4461</v>
      </c>
      <c r="D2156" s="72">
        <v>0</v>
      </c>
      <c r="E2156" s="72">
        <v>0</v>
      </c>
      <c r="F2156" s="69">
        <v>5000000</v>
      </c>
      <c r="G2156" s="72">
        <v>0</v>
      </c>
    </row>
    <row r="2157" spans="1:7" x14ac:dyDescent="0.15">
      <c r="A2157" s="66">
        <v>5</v>
      </c>
      <c r="B2157" s="67" t="s">
        <v>4756</v>
      </c>
      <c r="C2157" s="68" t="s">
        <v>4510</v>
      </c>
      <c r="D2157" s="72">
        <v>0</v>
      </c>
      <c r="E2157" s="72">
        <v>0</v>
      </c>
      <c r="F2157" s="69">
        <v>7000000</v>
      </c>
      <c r="G2157" s="72">
        <v>0</v>
      </c>
    </row>
    <row r="2158" spans="1:7" x14ac:dyDescent="0.15">
      <c r="A2158" s="66">
        <v>6</v>
      </c>
      <c r="B2158" s="67" t="s">
        <v>4710</v>
      </c>
      <c r="C2158" s="68" t="s">
        <v>4465</v>
      </c>
      <c r="D2158" s="72">
        <v>0</v>
      </c>
      <c r="E2158" s="72">
        <v>0</v>
      </c>
      <c r="F2158" s="69">
        <v>7000000</v>
      </c>
      <c r="G2158" s="72">
        <v>0</v>
      </c>
    </row>
    <row r="2159" spans="1:7" x14ac:dyDescent="0.15">
      <c r="A2159" s="66">
        <v>7</v>
      </c>
      <c r="B2159" s="67" t="s">
        <v>4721</v>
      </c>
      <c r="C2159" s="68" t="s">
        <v>4476</v>
      </c>
      <c r="D2159" s="72">
        <v>0</v>
      </c>
      <c r="E2159" s="72">
        <v>0</v>
      </c>
      <c r="F2159" s="69">
        <v>3000000</v>
      </c>
      <c r="G2159" s="72">
        <v>0</v>
      </c>
    </row>
    <row r="2160" spans="1:7" x14ac:dyDescent="0.15">
      <c r="A2160" s="66">
        <v>8</v>
      </c>
      <c r="B2160" s="67" t="s">
        <v>4723</v>
      </c>
      <c r="C2160" s="68" t="s">
        <v>4478</v>
      </c>
      <c r="D2160" s="72">
        <v>0</v>
      </c>
      <c r="E2160" s="72">
        <v>0</v>
      </c>
      <c r="F2160" s="69">
        <v>3000000</v>
      </c>
      <c r="G2160" s="72">
        <v>0</v>
      </c>
    </row>
    <row r="2161" spans="1:7" x14ac:dyDescent="0.15">
      <c r="A2161" s="66">
        <v>9</v>
      </c>
      <c r="B2161" s="67" t="s">
        <v>4725</v>
      </c>
      <c r="C2161" s="68" t="s">
        <v>4480</v>
      </c>
      <c r="D2161" s="72">
        <v>0</v>
      </c>
      <c r="E2161" s="72">
        <v>0</v>
      </c>
      <c r="F2161" s="69">
        <v>5000000</v>
      </c>
      <c r="G2161" s="72">
        <v>0</v>
      </c>
    </row>
    <row r="2162" spans="1:7" x14ac:dyDescent="0.15">
      <c r="A2162" s="66">
        <v>10</v>
      </c>
      <c r="B2162" s="67" t="s">
        <v>4714</v>
      </c>
      <c r="C2162" s="68" t="s">
        <v>4469</v>
      </c>
      <c r="D2162" s="72">
        <v>0</v>
      </c>
      <c r="E2162" s="72">
        <v>0</v>
      </c>
      <c r="F2162" s="69">
        <v>3000000</v>
      </c>
      <c r="G2162" s="72">
        <v>0</v>
      </c>
    </row>
    <row r="2163" spans="1:7" x14ac:dyDescent="0.15">
      <c r="A2163" s="66">
        <v>11</v>
      </c>
      <c r="B2163" s="67" t="s">
        <v>4716</v>
      </c>
      <c r="C2163" s="68" t="s">
        <v>4471</v>
      </c>
      <c r="D2163" s="72">
        <v>0</v>
      </c>
      <c r="E2163" s="72">
        <v>0</v>
      </c>
      <c r="F2163" s="69">
        <v>3000000</v>
      </c>
      <c r="G2163" s="72">
        <v>0</v>
      </c>
    </row>
    <row r="2164" spans="1:7" x14ac:dyDescent="0.15">
      <c r="A2164" s="70" t="s">
        <v>54</v>
      </c>
      <c r="B2164" s="70"/>
      <c r="C2164" s="70"/>
      <c r="D2164" s="73">
        <v>0</v>
      </c>
      <c r="E2164" s="73">
        <v>0</v>
      </c>
      <c r="F2164" s="71">
        <v>54000000</v>
      </c>
      <c r="G2164" s="73">
        <v>0</v>
      </c>
    </row>
    <row r="2165" spans="1:7" x14ac:dyDescent="0.15">
      <c r="A2165" s="63">
        <v>164</v>
      </c>
      <c r="B2165" s="64" t="s">
        <v>4953</v>
      </c>
      <c r="C2165" s="65" t="s">
        <v>4690</v>
      </c>
      <c r="D2165" s="65"/>
      <c r="E2165" s="65"/>
      <c r="F2165" s="65"/>
      <c r="G2165" s="65"/>
    </row>
    <row r="2166" spans="1:7" x14ac:dyDescent="0.15">
      <c r="A2166" s="66">
        <v>1</v>
      </c>
      <c r="B2166" s="67" t="s">
        <v>4703</v>
      </c>
      <c r="C2166" s="68" t="s">
        <v>4458</v>
      </c>
      <c r="D2166" s="72">
        <v>0</v>
      </c>
      <c r="E2166" s="72">
        <v>0</v>
      </c>
      <c r="F2166" s="72">
        <v>0</v>
      </c>
      <c r="G2166" s="69">
        <v>5000000</v>
      </c>
    </row>
    <row r="2167" spans="1:7" x14ac:dyDescent="0.15">
      <c r="A2167" s="66">
        <v>2</v>
      </c>
      <c r="B2167" s="67" t="s">
        <v>4704</v>
      </c>
      <c r="C2167" s="68" t="s">
        <v>4459</v>
      </c>
      <c r="D2167" s="72">
        <v>0</v>
      </c>
      <c r="E2167" s="72">
        <v>0</v>
      </c>
      <c r="F2167" s="72">
        <v>0</v>
      </c>
      <c r="G2167" s="69">
        <v>5000000</v>
      </c>
    </row>
    <row r="2168" spans="1:7" x14ac:dyDescent="0.15">
      <c r="A2168" s="66">
        <v>3</v>
      </c>
      <c r="B2168" s="67" t="s">
        <v>4706</v>
      </c>
      <c r="C2168" s="68" t="s">
        <v>4461</v>
      </c>
      <c r="D2168" s="72">
        <v>0</v>
      </c>
      <c r="E2168" s="72">
        <v>0</v>
      </c>
      <c r="F2168" s="72">
        <v>0</v>
      </c>
      <c r="G2168" s="69">
        <v>5000000</v>
      </c>
    </row>
    <row r="2169" spans="1:7" x14ac:dyDescent="0.15">
      <c r="A2169" s="66">
        <v>4</v>
      </c>
      <c r="B2169" s="67" t="s">
        <v>4709</v>
      </c>
      <c r="C2169" s="68" t="s">
        <v>4464</v>
      </c>
      <c r="D2169" s="72">
        <v>0</v>
      </c>
      <c r="E2169" s="72">
        <v>0</v>
      </c>
      <c r="F2169" s="72">
        <v>0</v>
      </c>
      <c r="G2169" s="69">
        <v>5000000</v>
      </c>
    </row>
    <row r="2170" spans="1:7" x14ac:dyDescent="0.15">
      <c r="A2170" s="66">
        <v>5</v>
      </c>
      <c r="B2170" s="67" t="s">
        <v>4710</v>
      </c>
      <c r="C2170" s="68" t="s">
        <v>4465</v>
      </c>
      <c r="D2170" s="72">
        <v>0</v>
      </c>
      <c r="E2170" s="72">
        <v>0</v>
      </c>
      <c r="F2170" s="72">
        <v>0</v>
      </c>
      <c r="G2170" s="69">
        <v>5000000</v>
      </c>
    </row>
    <row r="2171" spans="1:7" x14ac:dyDescent="0.15">
      <c r="A2171" s="66">
        <v>6</v>
      </c>
      <c r="B2171" s="67" t="s">
        <v>4721</v>
      </c>
      <c r="C2171" s="68" t="s">
        <v>4476</v>
      </c>
      <c r="D2171" s="72">
        <v>0</v>
      </c>
      <c r="E2171" s="72">
        <v>0</v>
      </c>
      <c r="F2171" s="72">
        <v>0</v>
      </c>
      <c r="G2171" s="69">
        <v>5000000</v>
      </c>
    </row>
    <row r="2172" spans="1:7" x14ac:dyDescent="0.15">
      <c r="A2172" s="66">
        <v>7</v>
      </c>
      <c r="B2172" s="67" t="s">
        <v>4711</v>
      </c>
      <c r="C2172" s="68" t="s">
        <v>4466</v>
      </c>
      <c r="D2172" s="72">
        <v>0</v>
      </c>
      <c r="E2172" s="72">
        <v>0</v>
      </c>
      <c r="F2172" s="72">
        <v>0</v>
      </c>
      <c r="G2172" s="72">
        <v>0</v>
      </c>
    </row>
    <row r="2173" spans="1:7" x14ac:dyDescent="0.15">
      <c r="A2173" s="66">
        <v>8</v>
      </c>
      <c r="B2173" s="67" t="s">
        <v>4725</v>
      </c>
      <c r="C2173" s="68" t="s">
        <v>4480</v>
      </c>
      <c r="D2173" s="72">
        <v>0</v>
      </c>
      <c r="E2173" s="72">
        <v>0</v>
      </c>
      <c r="F2173" s="72">
        <v>0</v>
      </c>
      <c r="G2173" s="69">
        <v>5000000</v>
      </c>
    </row>
    <row r="2174" spans="1:7" x14ac:dyDescent="0.15">
      <c r="A2174" s="66">
        <v>9</v>
      </c>
      <c r="B2174" s="67" t="s">
        <v>4714</v>
      </c>
      <c r="C2174" s="68" t="s">
        <v>4469</v>
      </c>
      <c r="D2174" s="72">
        <v>0</v>
      </c>
      <c r="E2174" s="72">
        <v>0</v>
      </c>
      <c r="F2174" s="72">
        <v>0</v>
      </c>
      <c r="G2174" s="69">
        <v>5000000</v>
      </c>
    </row>
    <row r="2175" spans="1:7" x14ac:dyDescent="0.15">
      <c r="A2175" s="66">
        <v>10</v>
      </c>
      <c r="B2175" s="67" t="s">
        <v>4731</v>
      </c>
      <c r="C2175" s="68" t="s">
        <v>4486</v>
      </c>
      <c r="D2175" s="72">
        <v>0</v>
      </c>
      <c r="E2175" s="72">
        <v>0</v>
      </c>
      <c r="F2175" s="72">
        <v>0</v>
      </c>
      <c r="G2175" s="69">
        <v>5000000</v>
      </c>
    </row>
    <row r="2176" spans="1:7" x14ac:dyDescent="0.15">
      <c r="A2176" s="66">
        <v>11</v>
      </c>
      <c r="B2176" s="67" t="s">
        <v>4716</v>
      </c>
      <c r="C2176" s="68" t="s">
        <v>4471</v>
      </c>
      <c r="D2176" s="72">
        <v>0</v>
      </c>
      <c r="E2176" s="72">
        <v>0</v>
      </c>
      <c r="F2176" s="72">
        <v>0</v>
      </c>
      <c r="G2176" s="69">
        <v>5000000</v>
      </c>
    </row>
    <row r="2177" spans="1:7" x14ac:dyDescent="0.15">
      <c r="A2177" s="70" t="s">
        <v>54</v>
      </c>
      <c r="B2177" s="70"/>
      <c r="C2177" s="70"/>
      <c r="D2177" s="73">
        <v>0</v>
      </c>
      <c r="E2177" s="73">
        <v>0</v>
      </c>
      <c r="F2177" s="73">
        <v>0</v>
      </c>
      <c r="G2177" s="71">
        <v>50000000</v>
      </c>
    </row>
    <row r="2178" spans="1:7" x14ac:dyDescent="0.15">
      <c r="A2178" s="63">
        <v>165</v>
      </c>
      <c r="B2178" s="64" t="s">
        <v>4954</v>
      </c>
      <c r="C2178" s="65" t="s">
        <v>4691</v>
      </c>
      <c r="D2178" s="65"/>
      <c r="E2178" s="65"/>
      <c r="F2178" s="65"/>
      <c r="G2178" s="65"/>
    </row>
    <row r="2179" spans="1:7" x14ac:dyDescent="0.15">
      <c r="A2179" s="66">
        <v>1</v>
      </c>
      <c r="B2179" s="67" t="s">
        <v>4788</v>
      </c>
      <c r="C2179" s="68" t="s">
        <v>4538</v>
      </c>
      <c r="D2179" s="72">
        <v>0</v>
      </c>
      <c r="E2179" s="72">
        <v>0</v>
      </c>
      <c r="F2179" s="72">
        <v>0</v>
      </c>
      <c r="G2179" s="69">
        <v>130000000</v>
      </c>
    </row>
    <row r="2180" spans="1:7" x14ac:dyDescent="0.15">
      <c r="A2180" s="70" t="s">
        <v>54</v>
      </c>
      <c r="B2180" s="70"/>
      <c r="C2180" s="70"/>
      <c r="D2180" s="73">
        <v>0</v>
      </c>
      <c r="E2180" s="73">
        <v>0</v>
      </c>
      <c r="F2180" s="73">
        <v>0</v>
      </c>
      <c r="G2180" s="71">
        <v>130000000</v>
      </c>
    </row>
    <row r="2181" spans="1:7" ht="21" x14ac:dyDescent="0.15">
      <c r="A2181" s="63">
        <v>166</v>
      </c>
      <c r="B2181" s="64" t="s">
        <v>4955</v>
      </c>
      <c r="C2181" s="65" t="s">
        <v>4692</v>
      </c>
      <c r="D2181" s="65"/>
      <c r="E2181" s="65"/>
      <c r="F2181" s="65"/>
      <c r="G2181" s="65"/>
    </row>
    <row r="2182" spans="1:7" x14ac:dyDescent="0.15">
      <c r="A2182" s="66">
        <v>1</v>
      </c>
      <c r="B2182" s="67" t="s">
        <v>4703</v>
      </c>
      <c r="C2182" s="68" t="s">
        <v>4458</v>
      </c>
      <c r="D2182" s="72">
        <v>0</v>
      </c>
      <c r="E2182" s="72">
        <v>0</v>
      </c>
      <c r="F2182" s="72">
        <v>0</v>
      </c>
      <c r="G2182" s="69">
        <v>8600000</v>
      </c>
    </row>
    <row r="2183" spans="1:7" x14ac:dyDescent="0.15">
      <c r="A2183" s="66">
        <v>2</v>
      </c>
      <c r="B2183" s="67" t="s">
        <v>4718</v>
      </c>
      <c r="C2183" s="68" t="s">
        <v>4473</v>
      </c>
      <c r="D2183" s="72">
        <v>0</v>
      </c>
      <c r="E2183" s="72">
        <v>0</v>
      </c>
      <c r="F2183" s="72">
        <v>0</v>
      </c>
      <c r="G2183" s="69">
        <v>500000</v>
      </c>
    </row>
    <row r="2184" spans="1:7" x14ac:dyDescent="0.15">
      <c r="A2184" s="66">
        <v>3</v>
      </c>
      <c r="B2184" s="67" t="s">
        <v>4705</v>
      </c>
      <c r="C2184" s="68" t="s">
        <v>4460</v>
      </c>
      <c r="D2184" s="72">
        <v>0</v>
      </c>
      <c r="E2184" s="72">
        <v>0</v>
      </c>
      <c r="F2184" s="72">
        <v>0</v>
      </c>
      <c r="G2184" s="69">
        <v>3000000</v>
      </c>
    </row>
    <row r="2185" spans="1:7" x14ac:dyDescent="0.15">
      <c r="A2185" s="66">
        <v>4</v>
      </c>
      <c r="B2185" s="67" t="s">
        <v>4956</v>
      </c>
      <c r="C2185" s="68" t="s">
        <v>4693</v>
      </c>
      <c r="D2185" s="72">
        <v>0</v>
      </c>
      <c r="E2185" s="72">
        <v>0</v>
      </c>
      <c r="F2185" s="72">
        <v>0</v>
      </c>
      <c r="G2185" s="69">
        <v>140000</v>
      </c>
    </row>
    <row r="2186" spans="1:7" x14ac:dyDescent="0.15">
      <c r="A2186" s="66">
        <v>5</v>
      </c>
      <c r="B2186" s="67" t="s">
        <v>4719</v>
      </c>
      <c r="C2186" s="68" t="s">
        <v>4474</v>
      </c>
      <c r="D2186" s="72">
        <v>0</v>
      </c>
      <c r="E2186" s="72">
        <v>0</v>
      </c>
      <c r="F2186" s="72">
        <v>0</v>
      </c>
      <c r="G2186" s="69">
        <v>120000</v>
      </c>
    </row>
    <row r="2187" spans="1:7" x14ac:dyDescent="0.15">
      <c r="A2187" s="66">
        <v>6</v>
      </c>
      <c r="B2187" s="67" t="s">
        <v>4706</v>
      </c>
      <c r="C2187" s="68" t="s">
        <v>4461</v>
      </c>
      <c r="D2187" s="72">
        <v>0</v>
      </c>
      <c r="E2187" s="72">
        <v>0</v>
      </c>
      <c r="F2187" s="72">
        <v>0</v>
      </c>
      <c r="G2187" s="69">
        <v>3000000</v>
      </c>
    </row>
    <row r="2188" spans="1:7" x14ac:dyDescent="0.15">
      <c r="A2188" s="66">
        <v>7</v>
      </c>
      <c r="B2188" s="67" t="s">
        <v>4709</v>
      </c>
      <c r="C2188" s="68" t="s">
        <v>4464</v>
      </c>
      <c r="D2188" s="72">
        <v>0</v>
      </c>
      <c r="E2188" s="72">
        <v>0</v>
      </c>
      <c r="F2188" s="72">
        <v>0</v>
      </c>
      <c r="G2188" s="69">
        <v>500000</v>
      </c>
    </row>
    <row r="2189" spans="1:7" x14ac:dyDescent="0.15">
      <c r="A2189" s="66">
        <v>8</v>
      </c>
      <c r="B2189" s="67" t="s">
        <v>4710</v>
      </c>
      <c r="C2189" s="68" t="s">
        <v>4465</v>
      </c>
      <c r="D2189" s="72">
        <v>0</v>
      </c>
      <c r="E2189" s="72">
        <v>0</v>
      </c>
      <c r="F2189" s="72">
        <v>0</v>
      </c>
      <c r="G2189" s="69">
        <v>6000000</v>
      </c>
    </row>
    <row r="2190" spans="1:7" x14ac:dyDescent="0.15">
      <c r="A2190" s="66">
        <v>9</v>
      </c>
      <c r="B2190" s="67" t="s">
        <v>4721</v>
      </c>
      <c r="C2190" s="68" t="s">
        <v>4476</v>
      </c>
      <c r="D2190" s="72">
        <v>0</v>
      </c>
      <c r="E2190" s="72">
        <v>0</v>
      </c>
      <c r="F2190" s="72">
        <v>0</v>
      </c>
      <c r="G2190" s="69">
        <v>500000</v>
      </c>
    </row>
    <row r="2191" spans="1:7" x14ac:dyDescent="0.15">
      <c r="A2191" s="66">
        <v>10</v>
      </c>
      <c r="B2191" s="67" t="s">
        <v>4723</v>
      </c>
      <c r="C2191" s="68" t="s">
        <v>4478</v>
      </c>
      <c r="D2191" s="72">
        <v>0</v>
      </c>
      <c r="E2191" s="72">
        <v>0</v>
      </c>
      <c r="F2191" s="72">
        <v>0</v>
      </c>
      <c r="G2191" s="69">
        <v>1800000</v>
      </c>
    </row>
    <row r="2192" spans="1:7" x14ac:dyDescent="0.15">
      <c r="A2192" s="66">
        <v>11</v>
      </c>
      <c r="B2192" s="67" t="s">
        <v>4725</v>
      </c>
      <c r="C2192" s="68" t="s">
        <v>4480</v>
      </c>
      <c r="D2192" s="72">
        <v>0</v>
      </c>
      <c r="E2192" s="72">
        <v>0</v>
      </c>
      <c r="F2192" s="72">
        <v>0</v>
      </c>
      <c r="G2192" s="69">
        <v>30000000</v>
      </c>
    </row>
    <row r="2193" spans="1:7" x14ac:dyDescent="0.15">
      <c r="A2193" s="66">
        <v>12</v>
      </c>
      <c r="B2193" s="67" t="s">
        <v>4768</v>
      </c>
      <c r="C2193" s="68" t="s">
        <v>4522</v>
      </c>
      <c r="D2193" s="72">
        <v>0</v>
      </c>
      <c r="E2193" s="72">
        <v>0</v>
      </c>
      <c r="F2193" s="72">
        <v>0</v>
      </c>
      <c r="G2193" s="69">
        <v>20000000</v>
      </c>
    </row>
    <row r="2194" spans="1:7" x14ac:dyDescent="0.15">
      <c r="A2194" s="66">
        <v>13</v>
      </c>
      <c r="B2194" s="67" t="s">
        <v>4712</v>
      </c>
      <c r="C2194" s="68" t="s">
        <v>4467</v>
      </c>
      <c r="D2194" s="72">
        <v>0</v>
      </c>
      <c r="E2194" s="72">
        <v>0</v>
      </c>
      <c r="F2194" s="72">
        <v>0</v>
      </c>
      <c r="G2194" s="69">
        <v>10000000</v>
      </c>
    </row>
    <row r="2195" spans="1:7" x14ac:dyDescent="0.15">
      <c r="A2195" s="66">
        <v>14</v>
      </c>
      <c r="B2195" s="67" t="s">
        <v>4743</v>
      </c>
      <c r="C2195" s="68" t="s">
        <v>4497</v>
      </c>
      <c r="D2195" s="72">
        <v>0</v>
      </c>
      <c r="E2195" s="72">
        <v>0</v>
      </c>
      <c r="F2195" s="72">
        <v>0</v>
      </c>
      <c r="G2195" s="69">
        <v>13000000</v>
      </c>
    </row>
    <row r="2196" spans="1:7" x14ac:dyDescent="0.15">
      <c r="A2196" s="66">
        <v>15</v>
      </c>
      <c r="B2196" s="67" t="s">
        <v>4739</v>
      </c>
      <c r="C2196" s="68" t="s">
        <v>4494</v>
      </c>
      <c r="D2196" s="72">
        <v>0</v>
      </c>
      <c r="E2196" s="72">
        <v>0</v>
      </c>
      <c r="F2196" s="72">
        <v>0</v>
      </c>
      <c r="G2196" s="69">
        <v>4000000</v>
      </c>
    </row>
    <row r="2197" spans="1:7" x14ac:dyDescent="0.15">
      <c r="A2197" s="66">
        <v>16</v>
      </c>
      <c r="B2197" s="67" t="s">
        <v>4744</v>
      </c>
      <c r="C2197" s="68" t="s">
        <v>4498</v>
      </c>
      <c r="D2197" s="72">
        <v>0</v>
      </c>
      <c r="E2197" s="72">
        <v>0</v>
      </c>
      <c r="F2197" s="72">
        <v>0</v>
      </c>
      <c r="G2197" s="69">
        <v>1500000</v>
      </c>
    </row>
    <row r="2198" spans="1:7" x14ac:dyDescent="0.15">
      <c r="A2198" s="66">
        <v>17</v>
      </c>
      <c r="B2198" s="67" t="s">
        <v>4729</v>
      </c>
      <c r="C2198" s="68" t="s">
        <v>4484</v>
      </c>
      <c r="D2198" s="72">
        <v>0</v>
      </c>
      <c r="E2198" s="72">
        <v>0</v>
      </c>
      <c r="F2198" s="72">
        <v>0</v>
      </c>
      <c r="G2198" s="72">
        <v>0</v>
      </c>
    </row>
    <row r="2199" spans="1:7" x14ac:dyDescent="0.15">
      <c r="A2199" s="66">
        <v>18</v>
      </c>
      <c r="B2199" s="67" t="s">
        <v>4714</v>
      </c>
      <c r="C2199" s="68" t="s">
        <v>4469</v>
      </c>
      <c r="D2199" s="72">
        <v>0</v>
      </c>
      <c r="E2199" s="72">
        <v>0</v>
      </c>
      <c r="F2199" s="72">
        <v>0</v>
      </c>
      <c r="G2199" s="69">
        <v>7000000</v>
      </c>
    </row>
    <row r="2200" spans="1:7" x14ac:dyDescent="0.15">
      <c r="A2200" s="66">
        <v>19</v>
      </c>
      <c r="B2200" s="67" t="s">
        <v>4731</v>
      </c>
      <c r="C2200" s="68" t="s">
        <v>4486</v>
      </c>
      <c r="D2200" s="72">
        <v>0</v>
      </c>
      <c r="E2200" s="72">
        <v>0</v>
      </c>
      <c r="F2200" s="72">
        <v>0</v>
      </c>
      <c r="G2200" s="69">
        <v>30000000</v>
      </c>
    </row>
    <row r="2201" spans="1:7" x14ac:dyDescent="0.15">
      <c r="A2201" s="66">
        <v>20</v>
      </c>
      <c r="B2201" s="67" t="s">
        <v>4716</v>
      </c>
      <c r="C2201" s="68" t="s">
        <v>4471</v>
      </c>
      <c r="D2201" s="72">
        <v>0</v>
      </c>
      <c r="E2201" s="72">
        <v>0</v>
      </c>
      <c r="F2201" s="72">
        <v>0</v>
      </c>
      <c r="G2201" s="69">
        <v>15000000</v>
      </c>
    </row>
    <row r="2202" spans="1:7" x14ac:dyDescent="0.15">
      <c r="A2202" s="66">
        <v>21</v>
      </c>
      <c r="B2202" s="67" t="s">
        <v>4751</v>
      </c>
      <c r="C2202" s="68" t="s">
        <v>4505</v>
      </c>
      <c r="D2202" s="72">
        <v>0</v>
      </c>
      <c r="E2202" s="72">
        <v>0</v>
      </c>
      <c r="F2202" s="72">
        <v>0</v>
      </c>
      <c r="G2202" s="69">
        <v>1500000</v>
      </c>
    </row>
    <row r="2203" spans="1:7" x14ac:dyDescent="0.15">
      <c r="A2203" s="66">
        <v>22</v>
      </c>
      <c r="B2203" s="67" t="s">
        <v>4740</v>
      </c>
      <c r="C2203" s="68" t="s">
        <v>147</v>
      </c>
      <c r="D2203" s="72">
        <v>0</v>
      </c>
      <c r="E2203" s="72">
        <v>0</v>
      </c>
      <c r="F2203" s="72">
        <v>0</v>
      </c>
      <c r="G2203" s="69">
        <v>30000000</v>
      </c>
    </row>
    <row r="2204" spans="1:7" x14ac:dyDescent="0.15">
      <c r="A2204" s="70" t="s">
        <v>54</v>
      </c>
      <c r="B2204" s="70"/>
      <c r="C2204" s="70"/>
      <c r="D2204" s="73">
        <v>0</v>
      </c>
      <c r="E2204" s="73">
        <v>0</v>
      </c>
      <c r="F2204" s="73">
        <v>0</v>
      </c>
      <c r="G2204" s="71">
        <v>186160000</v>
      </c>
    </row>
    <row r="2205" spans="1:7" x14ac:dyDescent="0.15">
      <c r="A2205" s="63">
        <v>167</v>
      </c>
      <c r="B2205" s="64" t="s">
        <v>4957</v>
      </c>
      <c r="C2205" s="65" t="s">
        <v>4694</v>
      </c>
      <c r="D2205" s="65"/>
      <c r="E2205" s="65"/>
      <c r="F2205" s="65"/>
      <c r="G2205" s="65"/>
    </row>
    <row r="2206" spans="1:7" x14ac:dyDescent="0.15">
      <c r="A2206" s="66">
        <v>1</v>
      </c>
      <c r="B2206" s="67" t="s">
        <v>4703</v>
      </c>
      <c r="C2206" s="68" t="s">
        <v>4458</v>
      </c>
      <c r="D2206" s="72">
        <v>0</v>
      </c>
      <c r="E2206" s="72">
        <v>0</v>
      </c>
      <c r="F2206" s="72">
        <v>0</v>
      </c>
      <c r="G2206" s="69">
        <v>1000000</v>
      </c>
    </row>
    <row r="2207" spans="1:7" x14ac:dyDescent="0.15">
      <c r="A2207" s="66">
        <v>2</v>
      </c>
      <c r="B2207" s="67" t="s">
        <v>4725</v>
      </c>
      <c r="C2207" s="68" t="s">
        <v>4480</v>
      </c>
      <c r="D2207" s="72">
        <v>0</v>
      </c>
      <c r="E2207" s="72">
        <v>0</v>
      </c>
      <c r="F2207" s="72">
        <v>0</v>
      </c>
      <c r="G2207" s="69">
        <v>1000000</v>
      </c>
    </row>
    <row r="2208" spans="1:7" x14ac:dyDescent="0.15">
      <c r="A2208" s="66">
        <v>3</v>
      </c>
      <c r="B2208" s="67" t="s">
        <v>4760</v>
      </c>
      <c r="C2208" s="68" t="s">
        <v>4514</v>
      </c>
      <c r="D2208" s="72">
        <v>0</v>
      </c>
      <c r="E2208" s="72">
        <v>0</v>
      </c>
      <c r="F2208" s="72">
        <v>0</v>
      </c>
      <c r="G2208" s="69">
        <v>500000</v>
      </c>
    </row>
    <row r="2209" spans="1:7" x14ac:dyDescent="0.15">
      <c r="A2209" s="66">
        <v>4</v>
      </c>
      <c r="B2209" s="67" t="s">
        <v>4731</v>
      </c>
      <c r="C2209" s="68" t="s">
        <v>4486</v>
      </c>
      <c r="D2209" s="72">
        <v>0</v>
      </c>
      <c r="E2209" s="72">
        <v>0</v>
      </c>
      <c r="F2209" s="72">
        <v>0</v>
      </c>
      <c r="G2209" s="69">
        <v>2000000</v>
      </c>
    </row>
    <row r="2210" spans="1:7" x14ac:dyDescent="0.15">
      <c r="A2210" s="66">
        <v>5</v>
      </c>
      <c r="B2210" s="67" t="s">
        <v>4761</v>
      </c>
      <c r="C2210" s="68" t="s">
        <v>4515</v>
      </c>
      <c r="D2210" s="72">
        <v>0</v>
      </c>
      <c r="E2210" s="72">
        <v>0</v>
      </c>
      <c r="F2210" s="72">
        <v>0</v>
      </c>
      <c r="G2210" s="69">
        <v>9500000</v>
      </c>
    </row>
    <row r="2211" spans="1:7" x14ac:dyDescent="0.15">
      <c r="A2211" s="70" t="s">
        <v>54</v>
      </c>
      <c r="B2211" s="70"/>
      <c r="C2211" s="70"/>
      <c r="D2211" s="73">
        <v>0</v>
      </c>
      <c r="E2211" s="73">
        <v>0</v>
      </c>
      <c r="F2211" s="73">
        <v>0</v>
      </c>
      <c r="G2211" s="71">
        <v>14000000</v>
      </c>
    </row>
    <row r="2212" spans="1:7" x14ac:dyDescent="0.15">
      <c r="A2212" s="63">
        <v>168</v>
      </c>
      <c r="B2212" s="64" t="s">
        <v>4958</v>
      </c>
      <c r="C2212" s="65" t="s">
        <v>4695</v>
      </c>
      <c r="D2212" s="65"/>
      <c r="E2212" s="65"/>
      <c r="F2212" s="65"/>
      <c r="G2212" s="65"/>
    </row>
    <row r="2213" spans="1:7" x14ac:dyDescent="0.15">
      <c r="A2213" s="66">
        <v>1</v>
      </c>
      <c r="B2213" s="67" t="s">
        <v>4703</v>
      </c>
      <c r="C2213" s="68" t="s">
        <v>4458</v>
      </c>
      <c r="D2213" s="72">
        <v>0</v>
      </c>
      <c r="E2213" s="72">
        <v>0</v>
      </c>
      <c r="F2213" s="72">
        <v>0</v>
      </c>
      <c r="G2213" s="69">
        <v>4600000</v>
      </c>
    </row>
    <row r="2214" spans="1:7" x14ac:dyDescent="0.15">
      <c r="A2214" s="66">
        <v>2</v>
      </c>
      <c r="B2214" s="67" t="s">
        <v>4704</v>
      </c>
      <c r="C2214" s="68" t="s">
        <v>4459</v>
      </c>
      <c r="D2214" s="72">
        <v>0</v>
      </c>
      <c r="E2214" s="72">
        <v>0</v>
      </c>
      <c r="F2214" s="72">
        <v>0</v>
      </c>
      <c r="G2214" s="69">
        <v>3600000</v>
      </c>
    </row>
    <row r="2215" spans="1:7" x14ac:dyDescent="0.15">
      <c r="A2215" s="66">
        <v>3</v>
      </c>
      <c r="B2215" s="67" t="s">
        <v>4706</v>
      </c>
      <c r="C2215" s="68" t="s">
        <v>4461</v>
      </c>
      <c r="D2215" s="72">
        <v>0</v>
      </c>
      <c r="E2215" s="72">
        <v>0</v>
      </c>
      <c r="F2215" s="72">
        <v>0</v>
      </c>
      <c r="G2215" s="69">
        <v>4800000</v>
      </c>
    </row>
    <row r="2216" spans="1:7" x14ac:dyDescent="0.15">
      <c r="A2216" s="66">
        <v>4</v>
      </c>
      <c r="B2216" s="67" t="s">
        <v>4709</v>
      </c>
      <c r="C2216" s="68" t="s">
        <v>4464</v>
      </c>
      <c r="D2216" s="72">
        <v>0</v>
      </c>
      <c r="E2216" s="72">
        <v>0</v>
      </c>
      <c r="F2216" s="72">
        <v>0</v>
      </c>
      <c r="G2216" s="69">
        <v>2600000</v>
      </c>
    </row>
    <row r="2217" spans="1:7" x14ac:dyDescent="0.15">
      <c r="A2217" s="66">
        <v>5</v>
      </c>
      <c r="B2217" s="67" t="s">
        <v>4710</v>
      </c>
      <c r="C2217" s="68" t="s">
        <v>4465</v>
      </c>
      <c r="D2217" s="72">
        <v>0</v>
      </c>
      <c r="E2217" s="72">
        <v>0</v>
      </c>
      <c r="F2217" s="72">
        <v>0</v>
      </c>
      <c r="G2217" s="69">
        <v>3600000</v>
      </c>
    </row>
    <row r="2218" spans="1:7" x14ac:dyDescent="0.15">
      <c r="A2218" s="66">
        <v>6</v>
      </c>
      <c r="B2218" s="67" t="s">
        <v>4721</v>
      </c>
      <c r="C2218" s="68" t="s">
        <v>4476</v>
      </c>
      <c r="D2218" s="72">
        <v>0</v>
      </c>
      <c r="E2218" s="72">
        <v>0</v>
      </c>
      <c r="F2218" s="72">
        <v>0</v>
      </c>
      <c r="G2218" s="69">
        <v>4000000</v>
      </c>
    </row>
    <row r="2219" spans="1:7" x14ac:dyDescent="0.15">
      <c r="A2219" s="66">
        <v>7</v>
      </c>
      <c r="B2219" s="67" t="s">
        <v>4725</v>
      </c>
      <c r="C2219" s="68" t="s">
        <v>4480</v>
      </c>
      <c r="D2219" s="72">
        <v>0</v>
      </c>
      <c r="E2219" s="72">
        <v>0</v>
      </c>
      <c r="F2219" s="72">
        <v>0</v>
      </c>
      <c r="G2219" s="69">
        <v>2600000</v>
      </c>
    </row>
    <row r="2220" spans="1:7" x14ac:dyDescent="0.15">
      <c r="A2220" s="66">
        <v>8</v>
      </c>
      <c r="B2220" s="67" t="s">
        <v>4714</v>
      </c>
      <c r="C2220" s="68" t="s">
        <v>4469</v>
      </c>
      <c r="D2220" s="72">
        <v>0</v>
      </c>
      <c r="E2220" s="72">
        <v>0</v>
      </c>
      <c r="F2220" s="72">
        <v>0</v>
      </c>
      <c r="G2220" s="69">
        <v>4000000</v>
      </c>
    </row>
    <row r="2221" spans="1:7" x14ac:dyDescent="0.15">
      <c r="A2221" s="66">
        <v>9</v>
      </c>
      <c r="B2221" s="67" t="s">
        <v>4731</v>
      </c>
      <c r="C2221" s="68" t="s">
        <v>4486</v>
      </c>
      <c r="D2221" s="72">
        <v>0</v>
      </c>
      <c r="E2221" s="72">
        <v>0</v>
      </c>
      <c r="F2221" s="72">
        <v>0</v>
      </c>
      <c r="G2221" s="69">
        <v>3600000</v>
      </c>
    </row>
    <row r="2222" spans="1:7" x14ac:dyDescent="0.15">
      <c r="A2222" s="66">
        <v>10</v>
      </c>
      <c r="B2222" s="67" t="s">
        <v>4716</v>
      </c>
      <c r="C2222" s="68" t="s">
        <v>4471</v>
      </c>
      <c r="D2222" s="72">
        <v>0</v>
      </c>
      <c r="E2222" s="72">
        <v>0</v>
      </c>
      <c r="F2222" s="72">
        <v>0</v>
      </c>
      <c r="G2222" s="69">
        <v>2600000</v>
      </c>
    </row>
    <row r="2223" spans="1:7" x14ac:dyDescent="0.15">
      <c r="A2223" s="70" t="s">
        <v>54</v>
      </c>
      <c r="B2223" s="70"/>
      <c r="C2223" s="70"/>
      <c r="D2223" s="73">
        <v>0</v>
      </c>
      <c r="E2223" s="73">
        <v>0</v>
      </c>
      <c r="F2223" s="73">
        <v>0</v>
      </c>
      <c r="G2223" s="71">
        <v>36000000</v>
      </c>
    </row>
    <row r="2224" spans="1:7" x14ac:dyDescent="0.15">
      <c r="A2224" s="63">
        <v>169</v>
      </c>
      <c r="B2224" s="64" t="s">
        <v>4959</v>
      </c>
      <c r="C2224" s="65" t="s">
        <v>4696</v>
      </c>
      <c r="D2224" s="65"/>
      <c r="E2224" s="65"/>
      <c r="F2224" s="65"/>
      <c r="G2224" s="65"/>
    </row>
    <row r="2225" spans="1:7" x14ac:dyDescent="0.15">
      <c r="A2225" s="66">
        <v>1</v>
      </c>
      <c r="B2225" s="67" t="s">
        <v>4703</v>
      </c>
      <c r="C2225" s="68" t="s">
        <v>4458</v>
      </c>
      <c r="D2225" s="72">
        <v>0</v>
      </c>
      <c r="E2225" s="72">
        <v>0</v>
      </c>
      <c r="F2225" s="72">
        <v>0</v>
      </c>
      <c r="G2225" s="69">
        <v>2900000</v>
      </c>
    </row>
    <row r="2226" spans="1:7" x14ac:dyDescent="0.15">
      <c r="A2226" s="66">
        <v>2</v>
      </c>
      <c r="B2226" s="67" t="s">
        <v>4704</v>
      </c>
      <c r="C2226" s="68" t="s">
        <v>4459</v>
      </c>
      <c r="D2226" s="72">
        <v>0</v>
      </c>
      <c r="E2226" s="72">
        <v>0</v>
      </c>
      <c r="F2226" s="72">
        <v>0</v>
      </c>
      <c r="G2226" s="69">
        <v>2900000</v>
      </c>
    </row>
    <row r="2227" spans="1:7" x14ac:dyDescent="0.15">
      <c r="A2227" s="66">
        <v>3</v>
      </c>
      <c r="B2227" s="67" t="s">
        <v>4706</v>
      </c>
      <c r="C2227" s="68" t="s">
        <v>4461</v>
      </c>
      <c r="D2227" s="72">
        <v>0</v>
      </c>
      <c r="E2227" s="72">
        <v>0</v>
      </c>
      <c r="F2227" s="72">
        <v>0</v>
      </c>
      <c r="G2227" s="69">
        <v>2900000</v>
      </c>
    </row>
    <row r="2228" spans="1:7" x14ac:dyDescent="0.15">
      <c r="A2228" s="66">
        <v>4</v>
      </c>
      <c r="B2228" s="67" t="s">
        <v>4709</v>
      </c>
      <c r="C2228" s="68" t="s">
        <v>4464</v>
      </c>
      <c r="D2228" s="72">
        <v>0</v>
      </c>
      <c r="E2228" s="72">
        <v>0</v>
      </c>
      <c r="F2228" s="72">
        <v>0</v>
      </c>
      <c r="G2228" s="69">
        <v>2900000</v>
      </c>
    </row>
    <row r="2229" spans="1:7" x14ac:dyDescent="0.15">
      <c r="A2229" s="66">
        <v>5</v>
      </c>
      <c r="B2229" s="67" t="s">
        <v>4710</v>
      </c>
      <c r="C2229" s="68" t="s">
        <v>4465</v>
      </c>
      <c r="D2229" s="72">
        <v>0</v>
      </c>
      <c r="E2229" s="72">
        <v>0</v>
      </c>
      <c r="F2229" s="72">
        <v>0</v>
      </c>
      <c r="G2229" s="69">
        <v>2900000</v>
      </c>
    </row>
    <row r="2230" spans="1:7" x14ac:dyDescent="0.15">
      <c r="A2230" s="66">
        <v>6</v>
      </c>
      <c r="B2230" s="67" t="s">
        <v>4721</v>
      </c>
      <c r="C2230" s="68" t="s">
        <v>4476</v>
      </c>
      <c r="D2230" s="72">
        <v>0</v>
      </c>
      <c r="E2230" s="72">
        <v>0</v>
      </c>
      <c r="F2230" s="72">
        <v>0</v>
      </c>
      <c r="G2230" s="69">
        <v>2900000</v>
      </c>
    </row>
    <row r="2231" spans="1:7" x14ac:dyDescent="0.15">
      <c r="A2231" s="66">
        <v>7</v>
      </c>
      <c r="B2231" s="67" t="s">
        <v>4711</v>
      </c>
      <c r="C2231" s="68" t="s">
        <v>4466</v>
      </c>
      <c r="D2231" s="72">
        <v>0</v>
      </c>
      <c r="E2231" s="72">
        <v>0</v>
      </c>
      <c r="F2231" s="72">
        <v>0</v>
      </c>
      <c r="G2231" s="72">
        <v>0</v>
      </c>
    </row>
    <row r="2232" spans="1:7" x14ac:dyDescent="0.15">
      <c r="A2232" s="66">
        <v>8</v>
      </c>
      <c r="B2232" s="67" t="s">
        <v>4725</v>
      </c>
      <c r="C2232" s="68" t="s">
        <v>4480</v>
      </c>
      <c r="D2232" s="72">
        <v>0</v>
      </c>
      <c r="E2232" s="72">
        <v>0</v>
      </c>
      <c r="F2232" s="72">
        <v>0</v>
      </c>
      <c r="G2232" s="69">
        <v>2900000</v>
      </c>
    </row>
    <row r="2233" spans="1:7" x14ac:dyDescent="0.15">
      <c r="A2233" s="66">
        <v>9</v>
      </c>
      <c r="B2233" s="67" t="s">
        <v>4714</v>
      </c>
      <c r="C2233" s="68" t="s">
        <v>4469</v>
      </c>
      <c r="D2233" s="72">
        <v>0</v>
      </c>
      <c r="E2233" s="72">
        <v>0</v>
      </c>
      <c r="F2233" s="72">
        <v>0</v>
      </c>
      <c r="G2233" s="69">
        <v>2900000</v>
      </c>
    </row>
    <row r="2234" spans="1:7" x14ac:dyDescent="0.15">
      <c r="A2234" s="66">
        <v>10</v>
      </c>
      <c r="B2234" s="67" t="s">
        <v>4731</v>
      </c>
      <c r="C2234" s="68" t="s">
        <v>4486</v>
      </c>
      <c r="D2234" s="72">
        <v>0</v>
      </c>
      <c r="E2234" s="72">
        <v>0</v>
      </c>
      <c r="F2234" s="72">
        <v>0</v>
      </c>
      <c r="G2234" s="69">
        <v>2900000</v>
      </c>
    </row>
    <row r="2235" spans="1:7" x14ac:dyDescent="0.15">
      <c r="A2235" s="66">
        <v>11</v>
      </c>
      <c r="B2235" s="67" t="s">
        <v>4716</v>
      </c>
      <c r="C2235" s="68" t="s">
        <v>4471</v>
      </c>
      <c r="D2235" s="72">
        <v>0</v>
      </c>
      <c r="E2235" s="72">
        <v>0</v>
      </c>
      <c r="F2235" s="72">
        <v>0</v>
      </c>
      <c r="G2235" s="69">
        <v>2900000</v>
      </c>
    </row>
    <row r="2236" spans="1:7" x14ac:dyDescent="0.15">
      <c r="A2236" s="70" t="s">
        <v>54</v>
      </c>
      <c r="B2236" s="70"/>
      <c r="C2236" s="70"/>
      <c r="D2236" s="73">
        <v>0</v>
      </c>
      <c r="E2236" s="73">
        <v>0</v>
      </c>
      <c r="F2236" s="73">
        <v>0</v>
      </c>
      <c r="G2236" s="71">
        <v>29000000</v>
      </c>
    </row>
    <row r="2237" spans="1:7" ht="21" x14ac:dyDescent="0.15">
      <c r="A2237" s="63">
        <v>170</v>
      </c>
      <c r="B2237" s="64" t="s">
        <v>4960</v>
      </c>
      <c r="C2237" s="65" t="s">
        <v>4697</v>
      </c>
      <c r="D2237" s="65"/>
      <c r="E2237" s="65"/>
      <c r="F2237" s="65"/>
      <c r="G2237" s="65"/>
    </row>
    <row r="2238" spans="1:7" x14ac:dyDescent="0.15">
      <c r="A2238" s="66">
        <v>1</v>
      </c>
      <c r="B2238" s="67" t="s">
        <v>4796</v>
      </c>
      <c r="C2238" s="68" t="s">
        <v>4546</v>
      </c>
      <c r="D2238" s="72">
        <v>0</v>
      </c>
      <c r="E2238" s="72">
        <v>0</v>
      </c>
      <c r="F2238" s="72">
        <v>0</v>
      </c>
      <c r="G2238" s="69">
        <v>900000</v>
      </c>
    </row>
    <row r="2239" spans="1:7" x14ac:dyDescent="0.15">
      <c r="A2239" s="66">
        <v>2</v>
      </c>
      <c r="B2239" s="67" t="s">
        <v>4718</v>
      </c>
      <c r="C2239" s="68" t="s">
        <v>4473</v>
      </c>
      <c r="D2239" s="72">
        <v>0</v>
      </c>
      <c r="E2239" s="72">
        <v>0</v>
      </c>
      <c r="F2239" s="72">
        <v>0</v>
      </c>
      <c r="G2239" s="69">
        <v>150000</v>
      </c>
    </row>
    <row r="2240" spans="1:7" x14ac:dyDescent="0.15">
      <c r="A2240" s="66">
        <v>3</v>
      </c>
      <c r="B2240" s="67" t="s">
        <v>4704</v>
      </c>
      <c r="C2240" s="68" t="s">
        <v>4459</v>
      </c>
      <c r="D2240" s="72">
        <v>0</v>
      </c>
      <c r="E2240" s="72">
        <v>0</v>
      </c>
      <c r="F2240" s="72">
        <v>0</v>
      </c>
      <c r="G2240" s="69">
        <v>100000</v>
      </c>
    </row>
    <row r="2241" spans="1:7" x14ac:dyDescent="0.15">
      <c r="A2241" s="66">
        <v>4</v>
      </c>
      <c r="B2241" s="67" t="s">
        <v>4705</v>
      </c>
      <c r="C2241" s="68" t="s">
        <v>4460</v>
      </c>
      <c r="D2241" s="72">
        <v>0</v>
      </c>
      <c r="E2241" s="72">
        <v>0</v>
      </c>
      <c r="F2241" s="72">
        <v>0</v>
      </c>
      <c r="G2241" s="69">
        <v>15000</v>
      </c>
    </row>
    <row r="2242" spans="1:7" x14ac:dyDescent="0.15">
      <c r="A2242" s="66">
        <v>5</v>
      </c>
      <c r="B2242" s="67" t="s">
        <v>4778</v>
      </c>
      <c r="C2242" s="68" t="s">
        <v>4530</v>
      </c>
      <c r="D2242" s="72">
        <v>0</v>
      </c>
      <c r="E2242" s="72">
        <v>0</v>
      </c>
      <c r="F2242" s="72">
        <v>0</v>
      </c>
      <c r="G2242" s="69">
        <v>100000</v>
      </c>
    </row>
    <row r="2243" spans="1:7" x14ac:dyDescent="0.15">
      <c r="A2243" s="66">
        <v>6</v>
      </c>
      <c r="B2243" s="67" t="s">
        <v>4706</v>
      </c>
      <c r="C2243" s="68" t="s">
        <v>4461</v>
      </c>
      <c r="D2243" s="72">
        <v>0</v>
      </c>
      <c r="E2243" s="72">
        <v>0</v>
      </c>
      <c r="F2243" s="72">
        <v>0</v>
      </c>
      <c r="G2243" s="69">
        <v>80000</v>
      </c>
    </row>
    <row r="2244" spans="1:7" x14ac:dyDescent="0.15">
      <c r="A2244" s="66">
        <v>7</v>
      </c>
      <c r="B2244" s="67" t="s">
        <v>4707</v>
      </c>
      <c r="C2244" s="68" t="s">
        <v>4462</v>
      </c>
      <c r="D2244" s="72">
        <v>0</v>
      </c>
      <c r="E2244" s="72">
        <v>0</v>
      </c>
      <c r="F2244" s="72">
        <v>0</v>
      </c>
      <c r="G2244" s="69">
        <v>80000</v>
      </c>
    </row>
    <row r="2245" spans="1:7" x14ac:dyDescent="0.15">
      <c r="A2245" s="66">
        <v>8</v>
      </c>
      <c r="B2245" s="67" t="s">
        <v>4708</v>
      </c>
      <c r="C2245" s="68" t="s">
        <v>4463</v>
      </c>
      <c r="D2245" s="72">
        <v>0</v>
      </c>
      <c r="E2245" s="72">
        <v>0</v>
      </c>
      <c r="F2245" s="72">
        <v>0</v>
      </c>
      <c r="G2245" s="69">
        <v>100000</v>
      </c>
    </row>
    <row r="2246" spans="1:7" x14ac:dyDescent="0.15">
      <c r="A2246" s="66">
        <v>9</v>
      </c>
      <c r="B2246" s="67" t="s">
        <v>4709</v>
      </c>
      <c r="C2246" s="68" t="s">
        <v>4464</v>
      </c>
      <c r="D2246" s="72">
        <v>0</v>
      </c>
      <c r="E2246" s="72">
        <v>0</v>
      </c>
      <c r="F2246" s="72">
        <v>0</v>
      </c>
      <c r="G2246" s="72">
        <v>0</v>
      </c>
    </row>
    <row r="2247" spans="1:7" x14ac:dyDescent="0.15">
      <c r="A2247" s="66">
        <v>10</v>
      </c>
      <c r="B2247" s="67" t="s">
        <v>4756</v>
      </c>
      <c r="C2247" s="68" t="s">
        <v>4510</v>
      </c>
      <c r="D2247" s="72">
        <v>0</v>
      </c>
      <c r="E2247" s="72">
        <v>0</v>
      </c>
      <c r="F2247" s="72">
        <v>0</v>
      </c>
      <c r="G2247" s="69">
        <v>5000000</v>
      </c>
    </row>
    <row r="2248" spans="1:7" x14ac:dyDescent="0.15">
      <c r="A2248" s="66">
        <v>11</v>
      </c>
      <c r="B2248" s="67" t="s">
        <v>4710</v>
      </c>
      <c r="C2248" s="68" t="s">
        <v>4465</v>
      </c>
      <c r="D2248" s="72">
        <v>0</v>
      </c>
      <c r="E2248" s="72">
        <v>0</v>
      </c>
      <c r="F2248" s="72">
        <v>0</v>
      </c>
      <c r="G2248" s="69">
        <v>1275000</v>
      </c>
    </row>
    <row r="2249" spans="1:7" x14ac:dyDescent="0.15">
      <c r="A2249" s="66">
        <v>12</v>
      </c>
      <c r="B2249" s="67" t="s">
        <v>4723</v>
      </c>
      <c r="C2249" s="68" t="s">
        <v>4478</v>
      </c>
      <c r="D2249" s="72">
        <v>0</v>
      </c>
      <c r="E2249" s="72">
        <v>0</v>
      </c>
      <c r="F2249" s="72">
        <v>0</v>
      </c>
      <c r="G2249" s="69">
        <v>500000</v>
      </c>
    </row>
    <row r="2250" spans="1:7" x14ac:dyDescent="0.15">
      <c r="A2250" s="66">
        <v>13</v>
      </c>
      <c r="B2250" s="67" t="s">
        <v>4725</v>
      </c>
      <c r="C2250" s="68" t="s">
        <v>4480</v>
      </c>
      <c r="D2250" s="72">
        <v>0</v>
      </c>
      <c r="E2250" s="72">
        <v>0</v>
      </c>
      <c r="F2250" s="72">
        <v>0</v>
      </c>
      <c r="G2250" s="69">
        <v>150000</v>
      </c>
    </row>
    <row r="2251" spans="1:7" x14ac:dyDescent="0.15">
      <c r="A2251" s="66">
        <v>14</v>
      </c>
      <c r="B2251" s="67" t="s">
        <v>4712</v>
      </c>
      <c r="C2251" s="68" t="s">
        <v>4467</v>
      </c>
      <c r="D2251" s="72">
        <v>0</v>
      </c>
      <c r="E2251" s="72">
        <v>0</v>
      </c>
      <c r="F2251" s="72">
        <v>0</v>
      </c>
      <c r="G2251" s="72">
        <v>0</v>
      </c>
    </row>
    <row r="2252" spans="1:7" x14ac:dyDescent="0.15">
      <c r="A2252" s="66">
        <v>15</v>
      </c>
      <c r="B2252" s="67" t="s">
        <v>4726</v>
      </c>
      <c r="C2252" s="68" t="s">
        <v>4481</v>
      </c>
      <c r="D2252" s="72">
        <v>0</v>
      </c>
      <c r="E2252" s="72">
        <v>0</v>
      </c>
      <c r="F2252" s="72">
        <v>0</v>
      </c>
      <c r="G2252" s="69">
        <v>2000000</v>
      </c>
    </row>
    <row r="2253" spans="1:7" x14ac:dyDescent="0.15">
      <c r="A2253" s="66">
        <v>16</v>
      </c>
      <c r="B2253" s="67" t="s">
        <v>4739</v>
      </c>
      <c r="C2253" s="68" t="s">
        <v>4494</v>
      </c>
      <c r="D2253" s="72">
        <v>0</v>
      </c>
      <c r="E2253" s="72">
        <v>0</v>
      </c>
      <c r="F2253" s="72">
        <v>0</v>
      </c>
      <c r="G2253" s="69">
        <v>1500000</v>
      </c>
    </row>
    <row r="2254" spans="1:7" x14ac:dyDescent="0.15">
      <c r="A2254" s="66">
        <v>17</v>
      </c>
      <c r="B2254" s="67" t="s">
        <v>4714</v>
      </c>
      <c r="C2254" s="68" t="s">
        <v>4469</v>
      </c>
      <c r="D2254" s="72">
        <v>0</v>
      </c>
      <c r="E2254" s="72">
        <v>0</v>
      </c>
      <c r="F2254" s="72">
        <v>0</v>
      </c>
      <c r="G2254" s="69">
        <v>100000</v>
      </c>
    </row>
    <row r="2255" spans="1:7" x14ac:dyDescent="0.15">
      <c r="A2255" s="66">
        <v>18</v>
      </c>
      <c r="B2255" s="67" t="s">
        <v>4731</v>
      </c>
      <c r="C2255" s="68" t="s">
        <v>4486</v>
      </c>
      <c r="D2255" s="72">
        <v>0</v>
      </c>
      <c r="E2255" s="72">
        <v>0</v>
      </c>
      <c r="F2255" s="72">
        <v>0</v>
      </c>
      <c r="G2255" s="69">
        <v>2650000</v>
      </c>
    </row>
    <row r="2256" spans="1:7" x14ac:dyDescent="0.15">
      <c r="A2256" s="66">
        <v>19</v>
      </c>
      <c r="B2256" s="67" t="s">
        <v>4715</v>
      </c>
      <c r="C2256" s="68" t="s">
        <v>4470</v>
      </c>
      <c r="D2256" s="72">
        <v>0</v>
      </c>
      <c r="E2256" s="72">
        <v>0</v>
      </c>
      <c r="F2256" s="72">
        <v>0</v>
      </c>
      <c r="G2256" s="72">
        <v>0</v>
      </c>
    </row>
    <row r="2257" spans="1:7" x14ac:dyDescent="0.15">
      <c r="A2257" s="66">
        <v>20</v>
      </c>
      <c r="B2257" s="67" t="s">
        <v>4716</v>
      </c>
      <c r="C2257" s="68" t="s">
        <v>4471</v>
      </c>
      <c r="D2257" s="72">
        <v>0</v>
      </c>
      <c r="E2257" s="72">
        <v>0</v>
      </c>
      <c r="F2257" s="72">
        <v>0</v>
      </c>
      <c r="G2257" s="69">
        <v>300000</v>
      </c>
    </row>
    <row r="2258" spans="1:7" x14ac:dyDescent="0.15">
      <c r="A2258" s="70" t="s">
        <v>54</v>
      </c>
      <c r="B2258" s="70"/>
      <c r="C2258" s="70"/>
      <c r="D2258" s="73">
        <v>0</v>
      </c>
      <c r="E2258" s="73">
        <v>0</v>
      </c>
      <c r="F2258" s="73">
        <v>0</v>
      </c>
      <c r="G2258" s="71">
        <v>15000000</v>
      </c>
    </row>
    <row r="2259" spans="1:7" x14ac:dyDescent="0.15">
      <c r="A2259" s="63">
        <v>171</v>
      </c>
      <c r="B2259" s="64" t="s">
        <v>4961</v>
      </c>
      <c r="C2259" s="65" t="s">
        <v>4698</v>
      </c>
      <c r="D2259" s="65"/>
      <c r="E2259" s="65"/>
      <c r="F2259" s="65"/>
      <c r="G2259" s="65"/>
    </row>
    <row r="2260" spans="1:7" x14ac:dyDescent="0.15">
      <c r="A2260" s="66">
        <v>1</v>
      </c>
      <c r="B2260" s="67" t="s">
        <v>4796</v>
      </c>
      <c r="C2260" s="68" t="s">
        <v>4546</v>
      </c>
      <c r="D2260" s="72">
        <v>0</v>
      </c>
      <c r="E2260" s="72">
        <v>0</v>
      </c>
      <c r="F2260" s="72">
        <v>0</v>
      </c>
      <c r="G2260" s="69">
        <v>1000000</v>
      </c>
    </row>
    <row r="2261" spans="1:7" x14ac:dyDescent="0.15">
      <c r="A2261" s="66">
        <v>2</v>
      </c>
      <c r="B2261" s="67" t="s">
        <v>4718</v>
      </c>
      <c r="C2261" s="68" t="s">
        <v>4473</v>
      </c>
      <c r="D2261" s="72">
        <v>0</v>
      </c>
      <c r="E2261" s="72">
        <v>0</v>
      </c>
      <c r="F2261" s="72">
        <v>0</v>
      </c>
      <c r="G2261" s="69">
        <v>130000</v>
      </c>
    </row>
    <row r="2262" spans="1:7" x14ac:dyDescent="0.15">
      <c r="A2262" s="66">
        <v>3</v>
      </c>
      <c r="B2262" s="67" t="s">
        <v>4704</v>
      </c>
      <c r="C2262" s="68" t="s">
        <v>4459</v>
      </c>
      <c r="D2262" s="72">
        <v>0</v>
      </c>
      <c r="E2262" s="72">
        <v>0</v>
      </c>
      <c r="F2262" s="72">
        <v>0</v>
      </c>
      <c r="G2262" s="69">
        <v>100000</v>
      </c>
    </row>
    <row r="2263" spans="1:7" x14ac:dyDescent="0.15">
      <c r="A2263" s="66">
        <v>4</v>
      </c>
      <c r="B2263" s="67" t="s">
        <v>4706</v>
      </c>
      <c r="C2263" s="68" t="s">
        <v>4461</v>
      </c>
      <c r="D2263" s="72">
        <v>0</v>
      </c>
      <c r="E2263" s="72">
        <v>0</v>
      </c>
      <c r="F2263" s="72">
        <v>0</v>
      </c>
      <c r="G2263" s="69">
        <v>150000</v>
      </c>
    </row>
    <row r="2264" spans="1:7" x14ac:dyDescent="0.15">
      <c r="A2264" s="66">
        <v>5</v>
      </c>
      <c r="B2264" s="67" t="s">
        <v>4709</v>
      </c>
      <c r="C2264" s="68" t="s">
        <v>4464</v>
      </c>
      <c r="D2264" s="72">
        <v>0</v>
      </c>
      <c r="E2264" s="72">
        <v>0</v>
      </c>
      <c r="F2264" s="72">
        <v>0</v>
      </c>
      <c r="G2264" s="69">
        <v>75000</v>
      </c>
    </row>
    <row r="2265" spans="1:7" x14ac:dyDescent="0.15">
      <c r="A2265" s="66">
        <v>6</v>
      </c>
      <c r="B2265" s="67" t="s">
        <v>4710</v>
      </c>
      <c r="C2265" s="68" t="s">
        <v>4465</v>
      </c>
      <c r="D2265" s="72">
        <v>0</v>
      </c>
      <c r="E2265" s="72">
        <v>0</v>
      </c>
      <c r="F2265" s="72">
        <v>0</v>
      </c>
      <c r="G2265" s="69">
        <v>450000</v>
      </c>
    </row>
    <row r="2266" spans="1:7" x14ac:dyDescent="0.15">
      <c r="A2266" s="66">
        <v>7</v>
      </c>
      <c r="B2266" s="67" t="s">
        <v>4721</v>
      </c>
      <c r="C2266" s="68" t="s">
        <v>4476</v>
      </c>
      <c r="D2266" s="72">
        <v>0</v>
      </c>
      <c r="E2266" s="72">
        <v>0</v>
      </c>
      <c r="F2266" s="72">
        <v>0</v>
      </c>
      <c r="G2266" s="69">
        <v>75000</v>
      </c>
    </row>
    <row r="2267" spans="1:7" x14ac:dyDescent="0.15">
      <c r="A2267" s="66">
        <v>8</v>
      </c>
      <c r="B2267" s="67" t="s">
        <v>4725</v>
      </c>
      <c r="C2267" s="68" t="s">
        <v>4480</v>
      </c>
      <c r="D2267" s="72">
        <v>0</v>
      </c>
      <c r="E2267" s="72">
        <v>0</v>
      </c>
      <c r="F2267" s="72">
        <v>0</v>
      </c>
      <c r="G2267" s="69">
        <v>750000</v>
      </c>
    </row>
    <row r="2268" spans="1:7" x14ac:dyDescent="0.15">
      <c r="A2268" s="66">
        <v>9</v>
      </c>
      <c r="B2268" s="67" t="s">
        <v>4824</v>
      </c>
      <c r="C2268" s="68" t="s">
        <v>4572</v>
      </c>
      <c r="D2268" s="72">
        <v>0</v>
      </c>
      <c r="E2268" s="72">
        <v>0</v>
      </c>
      <c r="F2268" s="72">
        <v>0</v>
      </c>
      <c r="G2268" s="69">
        <v>100000</v>
      </c>
    </row>
    <row r="2269" spans="1:7" x14ac:dyDescent="0.15">
      <c r="A2269" s="66">
        <v>10</v>
      </c>
      <c r="B2269" s="67" t="s">
        <v>4714</v>
      </c>
      <c r="C2269" s="68" t="s">
        <v>4469</v>
      </c>
      <c r="D2269" s="72">
        <v>0</v>
      </c>
      <c r="E2269" s="72">
        <v>0</v>
      </c>
      <c r="F2269" s="72">
        <v>0</v>
      </c>
      <c r="G2269" s="69">
        <v>70000</v>
      </c>
    </row>
    <row r="2270" spans="1:7" x14ac:dyDescent="0.15">
      <c r="A2270" s="66">
        <v>11</v>
      </c>
      <c r="B2270" s="67" t="s">
        <v>4716</v>
      </c>
      <c r="C2270" s="68" t="s">
        <v>4471</v>
      </c>
      <c r="D2270" s="72">
        <v>0</v>
      </c>
      <c r="E2270" s="72">
        <v>0</v>
      </c>
      <c r="F2270" s="72">
        <v>0</v>
      </c>
      <c r="G2270" s="69">
        <v>2000000</v>
      </c>
    </row>
    <row r="2271" spans="1:7" x14ac:dyDescent="0.15">
      <c r="A2271" s="66">
        <v>12</v>
      </c>
      <c r="B2271" s="67" t="s">
        <v>4761</v>
      </c>
      <c r="C2271" s="68" t="s">
        <v>4515</v>
      </c>
      <c r="D2271" s="72">
        <v>0</v>
      </c>
      <c r="E2271" s="72">
        <v>0</v>
      </c>
      <c r="F2271" s="72">
        <v>0</v>
      </c>
      <c r="G2271" s="69">
        <v>50000</v>
      </c>
    </row>
    <row r="2272" spans="1:7" x14ac:dyDescent="0.15">
      <c r="A2272" s="66">
        <v>13</v>
      </c>
      <c r="B2272" s="67" t="s">
        <v>4734</v>
      </c>
      <c r="C2272" s="68" t="s">
        <v>4489</v>
      </c>
      <c r="D2272" s="72">
        <v>0</v>
      </c>
      <c r="E2272" s="72">
        <v>0</v>
      </c>
      <c r="F2272" s="72">
        <v>0</v>
      </c>
      <c r="G2272" s="69">
        <v>50000</v>
      </c>
    </row>
    <row r="2273" spans="1:7" x14ac:dyDescent="0.15">
      <c r="A2273" s="70" t="s">
        <v>54</v>
      </c>
      <c r="B2273" s="70"/>
      <c r="C2273" s="70"/>
      <c r="D2273" s="73">
        <v>0</v>
      </c>
      <c r="E2273" s="73">
        <v>0</v>
      </c>
      <c r="F2273" s="73">
        <v>0</v>
      </c>
      <c r="G2273" s="71">
        <v>5000000</v>
      </c>
    </row>
    <row r="2274" spans="1:7" x14ac:dyDescent="0.15">
      <c r="A2274" s="63">
        <v>172</v>
      </c>
      <c r="B2274" s="64" t="s">
        <v>4962</v>
      </c>
      <c r="C2274" s="65" t="s">
        <v>4699</v>
      </c>
      <c r="D2274" s="65"/>
      <c r="E2274" s="65"/>
      <c r="F2274" s="65"/>
      <c r="G2274" s="65"/>
    </row>
    <row r="2275" spans="1:7" x14ac:dyDescent="0.15">
      <c r="A2275" s="66">
        <v>1</v>
      </c>
      <c r="B2275" s="67" t="s">
        <v>4728</v>
      </c>
      <c r="C2275" s="68" t="s">
        <v>4483</v>
      </c>
      <c r="D2275" s="72">
        <v>0</v>
      </c>
      <c r="E2275" s="69">
        <v>20500000</v>
      </c>
      <c r="F2275" s="72">
        <v>0</v>
      </c>
      <c r="G2275" s="69">
        <v>65000000</v>
      </c>
    </row>
    <row r="2276" spans="1:7" x14ac:dyDescent="0.15">
      <c r="A2276" s="66">
        <v>2</v>
      </c>
      <c r="B2276" s="67" t="s">
        <v>4733</v>
      </c>
      <c r="C2276" s="68" t="s">
        <v>4488</v>
      </c>
      <c r="D2276" s="72">
        <v>0</v>
      </c>
      <c r="E2276" s="72">
        <v>0</v>
      </c>
      <c r="F2276" s="72">
        <v>0</v>
      </c>
      <c r="G2276" s="69">
        <v>33000000</v>
      </c>
    </row>
    <row r="2277" spans="1:7" x14ac:dyDescent="0.15">
      <c r="A2277" s="70" t="s">
        <v>54</v>
      </c>
      <c r="B2277" s="70"/>
      <c r="C2277" s="70"/>
      <c r="D2277" s="73">
        <v>0</v>
      </c>
      <c r="E2277" s="71">
        <v>20500000</v>
      </c>
      <c r="F2277" s="73">
        <v>0</v>
      </c>
      <c r="G2277" s="71">
        <v>98000000</v>
      </c>
    </row>
    <row r="2278" spans="1:7" x14ac:dyDescent="0.15">
      <c r="A2278" s="63">
        <v>173</v>
      </c>
      <c r="B2278" s="64" t="s">
        <v>4963</v>
      </c>
      <c r="C2278" s="65" t="s">
        <v>4700</v>
      </c>
      <c r="D2278" s="65"/>
      <c r="E2278" s="65"/>
      <c r="F2278" s="65"/>
      <c r="G2278" s="65"/>
    </row>
    <row r="2279" spans="1:7" x14ac:dyDescent="0.15">
      <c r="A2279" s="66">
        <v>1</v>
      </c>
      <c r="B2279" s="67" t="s">
        <v>4703</v>
      </c>
      <c r="C2279" s="68" t="s">
        <v>4458</v>
      </c>
      <c r="D2279" s="72">
        <v>0</v>
      </c>
      <c r="E2279" s="72">
        <v>0</v>
      </c>
      <c r="F2279" s="72">
        <v>0</v>
      </c>
      <c r="G2279" s="69">
        <v>1200000</v>
      </c>
    </row>
    <row r="2280" spans="1:7" x14ac:dyDescent="0.15">
      <c r="A2280" s="66">
        <v>2</v>
      </c>
      <c r="B2280" s="67" t="s">
        <v>4704</v>
      </c>
      <c r="C2280" s="68" t="s">
        <v>4459</v>
      </c>
      <c r="D2280" s="72">
        <v>0</v>
      </c>
      <c r="E2280" s="72">
        <v>0</v>
      </c>
      <c r="F2280" s="72">
        <v>0</v>
      </c>
      <c r="G2280" s="69">
        <v>500000</v>
      </c>
    </row>
    <row r="2281" spans="1:7" x14ac:dyDescent="0.15">
      <c r="A2281" s="66">
        <v>3</v>
      </c>
      <c r="B2281" s="67" t="s">
        <v>4706</v>
      </c>
      <c r="C2281" s="68" t="s">
        <v>4461</v>
      </c>
      <c r="D2281" s="72">
        <v>0</v>
      </c>
      <c r="E2281" s="72">
        <v>0</v>
      </c>
      <c r="F2281" s="72">
        <v>0</v>
      </c>
      <c r="G2281" s="69">
        <v>500000</v>
      </c>
    </row>
    <row r="2282" spans="1:7" x14ac:dyDescent="0.15">
      <c r="A2282" s="66">
        <v>4</v>
      </c>
      <c r="B2282" s="67" t="s">
        <v>4710</v>
      </c>
      <c r="C2282" s="68" t="s">
        <v>4465</v>
      </c>
      <c r="D2282" s="72">
        <v>0</v>
      </c>
      <c r="E2282" s="72">
        <v>0</v>
      </c>
      <c r="F2282" s="72">
        <v>0</v>
      </c>
      <c r="G2282" s="69">
        <v>800000</v>
      </c>
    </row>
    <row r="2283" spans="1:7" x14ac:dyDescent="0.15">
      <c r="A2283" s="66">
        <v>5</v>
      </c>
      <c r="B2283" s="67" t="s">
        <v>4721</v>
      </c>
      <c r="C2283" s="68" t="s">
        <v>4476</v>
      </c>
      <c r="D2283" s="72">
        <v>0</v>
      </c>
      <c r="E2283" s="72">
        <v>0</v>
      </c>
      <c r="F2283" s="72">
        <v>0</v>
      </c>
      <c r="G2283" s="69">
        <v>700000</v>
      </c>
    </row>
    <row r="2284" spans="1:7" x14ac:dyDescent="0.15">
      <c r="A2284" s="66">
        <v>6</v>
      </c>
      <c r="B2284" s="67" t="s">
        <v>4723</v>
      </c>
      <c r="C2284" s="68" t="s">
        <v>4478</v>
      </c>
      <c r="D2284" s="72">
        <v>0</v>
      </c>
      <c r="E2284" s="72">
        <v>0</v>
      </c>
      <c r="F2284" s="72">
        <v>0</v>
      </c>
      <c r="G2284" s="69">
        <v>700000</v>
      </c>
    </row>
    <row r="2285" spans="1:7" x14ac:dyDescent="0.15">
      <c r="A2285" s="66">
        <v>7</v>
      </c>
      <c r="B2285" s="67" t="s">
        <v>4725</v>
      </c>
      <c r="C2285" s="68" t="s">
        <v>4480</v>
      </c>
      <c r="D2285" s="72">
        <v>0</v>
      </c>
      <c r="E2285" s="72">
        <v>0</v>
      </c>
      <c r="F2285" s="72">
        <v>0</v>
      </c>
      <c r="G2285" s="69">
        <v>1000000</v>
      </c>
    </row>
    <row r="2286" spans="1:7" x14ac:dyDescent="0.15">
      <c r="A2286" s="66">
        <v>8</v>
      </c>
      <c r="B2286" s="67" t="s">
        <v>4731</v>
      </c>
      <c r="C2286" s="68" t="s">
        <v>4486</v>
      </c>
      <c r="D2286" s="72">
        <v>0</v>
      </c>
      <c r="E2286" s="72">
        <v>0</v>
      </c>
      <c r="F2286" s="72">
        <v>0</v>
      </c>
      <c r="G2286" s="69">
        <v>500000</v>
      </c>
    </row>
    <row r="2287" spans="1:7" x14ac:dyDescent="0.15">
      <c r="A2287" s="66">
        <v>9</v>
      </c>
      <c r="B2287" s="67" t="s">
        <v>4716</v>
      </c>
      <c r="C2287" s="68" t="s">
        <v>4471</v>
      </c>
      <c r="D2287" s="72">
        <v>0</v>
      </c>
      <c r="E2287" s="72">
        <v>0</v>
      </c>
      <c r="F2287" s="72">
        <v>0</v>
      </c>
      <c r="G2287" s="69">
        <v>1300000</v>
      </c>
    </row>
    <row r="2288" spans="1:7" x14ac:dyDescent="0.15">
      <c r="A2288" s="70" t="s">
        <v>54</v>
      </c>
      <c r="B2288" s="70"/>
      <c r="C2288" s="70"/>
      <c r="D2288" s="73">
        <v>0</v>
      </c>
      <c r="E2288" s="73">
        <v>0</v>
      </c>
      <c r="F2288" s="73">
        <v>0</v>
      </c>
      <c r="G2288" s="71">
        <v>7200000</v>
      </c>
    </row>
    <row r="2289" spans="1:7" ht="21" x14ac:dyDescent="0.15">
      <c r="A2289" s="63">
        <v>174</v>
      </c>
      <c r="B2289" s="64" t="s">
        <v>4964</v>
      </c>
      <c r="C2289" s="65" t="s">
        <v>4701</v>
      </c>
      <c r="D2289" s="65"/>
      <c r="E2289" s="65"/>
      <c r="F2289" s="65"/>
      <c r="G2289" s="65"/>
    </row>
    <row r="2290" spans="1:7" x14ac:dyDescent="0.15">
      <c r="A2290" s="66">
        <v>1</v>
      </c>
      <c r="B2290" s="67" t="s">
        <v>4703</v>
      </c>
      <c r="C2290" s="68" t="s">
        <v>4458</v>
      </c>
      <c r="D2290" s="72">
        <v>0</v>
      </c>
      <c r="E2290" s="72">
        <v>0</v>
      </c>
      <c r="F2290" s="72">
        <v>0</v>
      </c>
      <c r="G2290" s="69">
        <v>960000</v>
      </c>
    </row>
    <row r="2291" spans="1:7" x14ac:dyDescent="0.15">
      <c r="A2291" s="66">
        <v>2</v>
      </c>
      <c r="B2291" s="67" t="s">
        <v>4718</v>
      </c>
      <c r="C2291" s="68" t="s">
        <v>4473</v>
      </c>
      <c r="D2291" s="72">
        <v>0</v>
      </c>
      <c r="E2291" s="72">
        <v>0</v>
      </c>
      <c r="F2291" s="72">
        <v>0</v>
      </c>
      <c r="G2291" s="69">
        <v>480000</v>
      </c>
    </row>
    <row r="2292" spans="1:7" x14ac:dyDescent="0.15">
      <c r="A2292" s="66">
        <v>3</v>
      </c>
      <c r="B2292" s="67" t="s">
        <v>4704</v>
      </c>
      <c r="C2292" s="68" t="s">
        <v>4459</v>
      </c>
      <c r="D2292" s="72">
        <v>0</v>
      </c>
      <c r="E2292" s="72">
        <v>0</v>
      </c>
      <c r="F2292" s="72">
        <v>0</v>
      </c>
      <c r="G2292" s="69">
        <v>240000</v>
      </c>
    </row>
    <row r="2293" spans="1:7" x14ac:dyDescent="0.15">
      <c r="A2293" s="66">
        <v>4</v>
      </c>
      <c r="B2293" s="67" t="s">
        <v>4706</v>
      </c>
      <c r="C2293" s="68" t="s">
        <v>4461</v>
      </c>
      <c r="D2293" s="72">
        <v>0</v>
      </c>
      <c r="E2293" s="72">
        <v>0</v>
      </c>
      <c r="F2293" s="72">
        <v>0</v>
      </c>
      <c r="G2293" s="69">
        <v>480000</v>
      </c>
    </row>
    <row r="2294" spans="1:7" x14ac:dyDescent="0.15">
      <c r="A2294" s="66">
        <v>5</v>
      </c>
      <c r="B2294" s="67" t="s">
        <v>4709</v>
      </c>
      <c r="C2294" s="68" t="s">
        <v>4464</v>
      </c>
      <c r="D2294" s="72">
        <v>0</v>
      </c>
      <c r="E2294" s="72">
        <v>0</v>
      </c>
      <c r="F2294" s="72">
        <v>0</v>
      </c>
      <c r="G2294" s="69">
        <v>240000</v>
      </c>
    </row>
    <row r="2295" spans="1:7" x14ac:dyDescent="0.15">
      <c r="A2295" s="66">
        <v>6</v>
      </c>
      <c r="B2295" s="67" t="s">
        <v>4710</v>
      </c>
      <c r="C2295" s="68" t="s">
        <v>4465</v>
      </c>
      <c r="D2295" s="72">
        <v>0</v>
      </c>
      <c r="E2295" s="72">
        <v>0</v>
      </c>
      <c r="F2295" s="72">
        <v>0</v>
      </c>
      <c r="G2295" s="69">
        <v>200000</v>
      </c>
    </row>
    <row r="2296" spans="1:7" x14ac:dyDescent="0.15">
      <c r="A2296" s="66">
        <v>7</v>
      </c>
      <c r="B2296" s="67" t="s">
        <v>4721</v>
      </c>
      <c r="C2296" s="68" t="s">
        <v>4476</v>
      </c>
      <c r="D2296" s="72">
        <v>0</v>
      </c>
      <c r="E2296" s="72">
        <v>0</v>
      </c>
      <c r="F2296" s="72">
        <v>0</v>
      </c>
      <c r="G2296" s="69">
        <v>480000</v>
      </c>
    </row>
    <row r="2297" spans="1:7" x14ac:dyDescent="0.15">
      <c r="A2297" s="66">
        <v>8</v>
      </c>
      <c r="B2297" s="67" t="s">
        <v>4738</v>
      </c>
      <c r="C2297" s="68" t="s">
        <v>4493</v>
      </c>
      <c r="D2297" s="72">
        <v>0</v>
      </c>
      <c r="E2297" s="72">
        <v>0</v>
      </c>
      <c r="F2297" s="72">
        <v>0</v>
      </c>
      <c r="G2297" s="69">
        <v>960000</v>
      </c>
    </row>
    <row r="2298" spans="1:7" x14ac:dyDescent="0.15">
      <c r="A2298" s="66">
        <v>9</v>
      </c>
      <c r="B2298" s="67" t="s">
        <v>4725</v>
      </c>
      <c r="C2298" s="68" t="s">
        <v>4480</v>
      </c>
      <c r="D2298" s="72">
        <v>0</v>
      </c>
      <c r="E2298" s="72">
        <v>0</v>
      </c>
      <c r="F2298" s="72">
        <v>0</v>
      </c>
      <c r="G2298" s="72">
        <v>0</v>
      </c>
    </row>
    <row r="2299" spans="1:7" x14ac:dyDescent="0.15">
      <c r="A2299" s="66">
        <v>10</v>
      </c>
      <c r="B2299" s="67" t="s">
        <v>4714</v>
      </c>
      <c r="C2299" s="68" t="s">
        <v>4469</v>
      </c>
      <c r="D2299" s="72">
        <v>0</v>
      </c>
      <c r="E2299" s="72">
        <v>0</v>
      </c>
      <c r="F2299" s="72">
        <v>0</v>
      </c>
      <c r="G2299" s="69">
        <v>480000</v>
      </c>
    </row>
    <row r="2300" spans="1:7" x14ac:dyDescent="0.15">
      <c r="A2300" s="66">
        <v>11</v>
      </c>
      <c r="B2300" s="67" t="s">
        <v>4751</v>
      </c>
      <c r="C2300" s="68" t="s">
        <v>4505</v>
      </c>
      <c r="D2300" s="72">
        <v>0</v>
      </c>
      <c r="E2300" s="72">
        <v>0</v>
      </c>
      <c r="F2300" s="72">
        <v>0</v>
      </c>
      <c r="G2300" s="69">
        <v>480000</v>
      </c>
    </row>
    <row r="2301" spans="1:7" x14ac:dyDescent="0.15">
      <c r="A2301" s="70" t="s">
        <v>54</v>
      </c>
      <c r="B2301" s="70"/>
      <c r="C2301" s="70"/>
      <c r="D2301" s="73">
        <v>0</v>
      </c>
      <c r="E2301" s="73">
        <v>0</v>
      </c>
      <c r="F2301" s="73">
        <v>0</v>
      </c>
      <c r="G2301" s="71">
        <v>5000000</v>
      </c>
    </row>
    <row r="2302" spans="1:7" ht="21" customHeight="1" x14ac:dyDescent="0.15">
      <c r="A2302" s="234" t="s">
        <v>4398</v>
      </c>
      <c r="B2302" s="235"/>
      <c r="C2302" s="70"/>
      <c r="D2302" s="74">
        <v>2271679876.2199998</v>
      </c>
      <c r="E2302" s="74">
        <v>7938402721.2700005</v>
      </c>
      <c r="F2302" s="74">
        <v>4286329750</v>
      </c>
      <c r="G2302" s="74">
        <v>19326003783</v>
      </c>
    </row>
    <row r="2306" spans="7:7" x14ac:dyDescent="0.15">
      <c r="G2306" s="76"/>
    </row>
  </sheetData>
  <mergeCells count="5">
    <mergeCell ref="A1:G1"/>
    <mergeCell ref="A2:G2"/>
    <mergeCell ref="A2302:B2302"/>
    <mergeCell ref="D3:E3"/>
    <mergeCell ref="F3:G3"/>
  </mergeCells>
  <pageMargins left="0.70866141732283472" right="0.70866141732283472" top="0.74803149606299213" bottom="0.74803149606299213" header="0.31496062992125984" footer="0.31496062992125984"/>
  <pageSetup paperSize="9" scale="95" firstPageNumber="16" fitToHeight="0" orientation="landscape" useFirstPageNumber="1" horizontalDpi="4294967295" verticalDpi="4294967295"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opLeftCell="A10" workbookViewId="0">
      <selection activeCell="K28" sqref="K28"/>
    </sheetView>
  </sheetViews>
  <sheetFormatPr defaultRowHeight="15" x14ac:dyDescent="0.25"/>
  <cols>
    <col min="1" max="1" width="3.85546875" bestFit="1" customWidth="1"/>
    <col min="2" max="2" width="10.42578125" bestFit="1" customWidth="1"/>
    <col min="3" max="3" width="40.28515625" customWidth="1"/>
    <col min="4" max="7" width="14.85546875" bestFit="1" customWidth="1"/>
  </cols>
  <sheetData>
    <row r="1" spans="1:7" x14ac:dyDescent="0.25">
      <c r="B1" s="239" t="s">
        <v>4417</v>
      </c>
      <c r="C1" s="239"/>
      <c r="D1" s="239"/>
      <c r="E1" s="239"/>
      <c r="F1" s="239"/>
      <c r="G1" s="239"/>
    </row>
    <row r="2" spans="1:7" x14ac:dyDescent="0.25">
      <c r="B2" s="239" t="s">
        <v>4965</v>
      </c>
      <c r="C2" s="239"/>
      <c r="D2" s="239"/>
      <c r="E2" s="239"/>
      <c r="F2" s="239"/>
      <c r="G2" s="239"/>
    </row>
    <row r="3" spans="1:7" x14ac:dyDescent="0.25">
      <c r="A3" s="240" t="s">
        <v>2</v>
      </c>
      <c r="B3" s="240" t="s">
        <v>4966</v>
      </c>
      <c r="C3" s="240" t="s">
        <v>4967</v>
      </c>
      <c r="D3" s="240" t="s">
        <v>6</v>
      </c>
      <c r="E3" s="240"/>
      <c r="F3" s="240" t="s">
        <v>4968</v>
      </c>
      <c r="G3" s="240"/>
    </row>
    <row r="4" spans="1:7" x14ac:dyDescent="0.25">
      <c r="A4" s="240"/>
      <c r="B4" s="240"/>
      <c r="C4" s="240"/>
      <c r="D4" s="77" t="s">
        <v>4969</v>
      </c>
      <c r="E4" s="77" t="s">
        <v>4998</v>
      </c>
      <c r="F4" s="77">
        <v>2021</v>
      </c>
      <c r="G4" s="77" t="s">
        <v>4970</v>
      </c>
    </row>
    <row r="5" spans="1:7" ht="21" x14ac:dyDescent="0.25">
      <c r="A5" s="3">
        <v>1</v>
      </c>
      <c r="B5" s="36">
        <v>11104400100</v>
      </c>
      <c r="C5" s="38" t="s">
        <v>4527</v>
      </c>
      <c r="D5" s="39">
        <v>0</v>
      </c>
      <c r="E5" s="39">
        <v>0</v>
      </c>
      <c r="F5" s="39">
        <v>0</v>
      </c>
      <c r="G5" s="40">
        <v>40000000</v>
      </c>
    </row>
    <row r="6" spans="1:7" x14ac:dyDescent="0.25">
      <c r="A6" s="3">
        <v>2</v>
      </c>
      <c r="B6" s="36">
        <v>12300300100</v>
      </c>
      <c r="C6" s="38" t="s">
        <v>4699</v>
      </c>
      <c r="D6" s="39">
        <v>0</v>
      </c>
      <c r="E6" s="39">
        <v>0</v>
      </c>
      <c r="F6" s="40">
        <v>53400000</v>
      </c>
      <c r="G6" s="40">
        <v>53400000</v>
      </c>
    </row>
    <row r="7" spans="1:7" x14ac:dyDescent="0.25">
      <c r="A7">
        <v>3</v>
      </c>
      <c r="B7" s="36">
        <v>12305500100</v>
      </c>
      <c r="C7" s="38" t="s">
        <v>4972</v>
      </c>
      <c r="D7" s="40">
        <v>43417758.380000003</v>
      </c>
      <c r="E7" s="39">
        <v>0</v>
      </c>
      <c r="F7" s="40">
        <v>122000000</v>
      </c>
      <c r="G7" s="40">
        <v>122000000</v>
      </c>
    </row>
    <row r="8" spans="1:7" x14ac:dyDescent="0.25">
      <c r="A8" s="3">
        <v>4</v>
      </c>
      <c r="B8" s="36">
        <v>12400400100</v>
      </c>
      <c r="C8" s="38" t="s">
        <v>4973</v>
      </c>
      <c r="D8" s="39">
        <v>0</v>
      </c>
      <c r="E8" s="39">
        <v>0</v>
      </c>
      <c r="F8" s="40">
        <v>2000000</v>
      </c>
      <c r="G8" s="40">
        <v>2000000</v>
      </c>
    </row>
    <row r="9" spans="1:7" x14ac:dyDescent="0.25">
      <c r="A9" s="3">
        <v>5</v>
      </c>
      <c r="B9" s="36">
        <v>12400400200</v>
      </c>
      <c r="C9" s="38" t="s">
        <v>4974</v>
      </c>
      <c r="D9" s="39">
        <v>0</v>
      </c>
      <c r="E9" s="39">
        <v>0</v>
      </c>
      <c r="F9" s="40">
        <v>3000000</v>
      </c>
      <c r="G9" s="40">
        <v>3000000</v>
      </c>
    </row>
    <row r="10" spans="1:7" ht="21" x14ac:dyDescent="0.25">
      <c r="A10">
        <v>6</v>
      </c>
      <c r="B10" s="36">
        <v>12400400300</v>
      </c>
      <c r="C10" s="38" t="s">
        <v>4683</v>
      </c>
      <c r="D10" s="39">
        <v>0</v>
      </c>
      <c r="E10" s="39">
        <v>0</v>
      </c>
      <c r="F10" s="40">
        <v>450000000</v>
      </c>
      <c r="G10" s="40">
        <v>600000000</v>
      </c>
    </row>
    <row r="11" spans="1:7" x14ac:dyDescent="0.25">
      <c r="A11" s="3">
        <v>7</v>
      </c>
      <c r="B11" s="36">
        <v>12500100200</v>
      </c>
      <c r="C11" s="38" t="s">
        <v>4975</v>
      </c>
      <c r="D11" s="39">
        <v>0</v>
      </c>
      <c r="E11" s="39">
        <v>0</v>
      </c>
      <c r="F11" s="40">
        <v>2500000</v>
      </c>
      <c r="G11" s="40">
        <v>2500000</v>
      </c>
    </row>
    <row r="12" spans="1:7" x14ac:dyDescent="0.25">
      <c r="A12" s="3">
        <v>8</v>
      </c>
      <c r="B12" s="36">
        <v>12500700100</v>
      </c>
      <c r="C12" s="38" t="s">
        <v>4552</v>
      </c>
      <c r="D12" s="39">
        <v>0</v>
      </c>
      <c r="E12" s="39">
        <v>0</v>
      </c>
      <c r="F12" s="39">
        <v>0</v>
      </c>
      <c r="G12" s="40">
        <v>6000000</v>
      </c>
    </row>
    <row r="13" spans="1:7" ht="21" x14ac:dyDescent="0.25">
      <c r="A13">
        <v>9</v>
      </c>
      <c r="B13" s="36">
        <v>14900100100</v>
      </c>
      <c r="C13" s="38" t="s">
        <v>4654</v>
      </c>
      <c r="D13" s="39">
        <v>0</v>
      </c>
      <c r="E13" s="39">
        <v>0</v>
      </c>
      <c r="F13" s="39">
        <v>0</v>
      </c>
      <c r="G13" s="40">
        <v>1500000</v>
      </c>
    </row>
    <row r="14" spans="1:7" x14ac:dyDescent="0.25">
      <c r="A14" s="3">
        <v>10</v>
      </c>
      <c r="B14" s="36">
        <v>22000100100</v>
      </c>
      <c r="C14" s="38" t="s">
        <v>4380</v>
      </c>
      <c r="D14" s="39">
        <v>0</v>
      </c>
      <c r="E14" s="39">
        <v>0</v>
      </c>
      <c r="F14" s="39">
        <v>0</v>
      </c>
      <c r="G14" s="40">
        <v>60000000</v>
      </c>
    </row>
    <row r="15" spans="1:7" x14ac:dyDescent="0.25">
      <c r="A15" s="3">
        <v>11</v>
      </c>
      <c r="B15" s="36">
        <v>22205100100</v>
      </c>
      <c r="C15" s="38" t="s">
        <v>4585</v>
      </c>
      <c r="D15" s="39">
        <v>0</v>
      </c>
      <c r="E15" s="39">
        <v>0</v>
      </c>
      <c r="F15" s="39">
        <v>0</v>
      </c>
      <c r="G15" s="40">
        <v>40000000</v>
      </c>
    </row>
    <row r="16" spans="1:7" ht="21" x14ac:dyDescent="0.25">
      <c r="A16">
        <v>12</v>
      </c>
      <c r="B16" s="36">
        <v>22205700100</v>
      </c>
      <c r="C16" s="38" t="s">
        <v>4976</v>
      </c>
      <c r="D16" s="40">
        <v>44500000</v>
      </c>
      <c r="E16" s="39">
        <v>0</v>
      </c>
      <c r="F16" s="40">
        <v>178000000</v>
      </c>
      <c r="G16" s="40">
        <v>178000000</v>
      </c>
    </row>
    <row r="17" spans="1:7" x14ac:dyDescent="0.25">
      <c r="A17" s="3">
        <v>13</v>
      </c>
      <c r="B17" s="36">
        <v>23305200100</v>
      </c>
      <c r="C17" s="38" t="s">
        <v>4977</v>
      </c>
      <c r="D17" s="40">
        <v>700000</v>
      </c>
      <c r="E17" s="39">
        <v>0</v>
      </c>
      <c r="F17" s="40">
        <v>6000000</v>
      </c>
      <c r="G17" s="40">
        <v>6000000</v>
      </c>
    </row>
    <row r="18" spans="1:7" x14ac:dyDescent="0.25">
      <c r="A18" s="3">
        <v>14</v>
      </c>
      <c r="B18" s="36">
        <v>23400100300</v>
      </c>
      <c r="C18" s="38" t="s">
        <v>4978</v>
      </c>
      <c r="D18" s="40">
        <v>18664800</v>
      </c>
      <c r="E18" s="39">
        <v>0</v>
      </c>
      <c r="F18" s="40">
        <v>50000000</v>
      </c>
      <c r="G18" s="40">
        <v>50000000</v>
      </c>
    </row>
    <row r="19" spans="1:7" x14ac:dyDescent="0.25">
      <c r="A19">
        <v>15</v>
      </c>
      <c r="B19" s="36">
        <v>51300100100</v>
      </c>
      <c r="C19" s="38" t="s">
        <v>4617</v>
      </c>
      <c r="D19" s="39">
        <v>0</v>
      </c>
      <c r="E19" s="39">
        <v>0</v>
      </c>
      <c r="F19" s="39">
        <v>0</v>
      </c>
      <c r="G19" s="40">
        <v>23000000</v>
      </c>
    </row>
    <row r="20" spans="1:7" x14ac:dyDescent="0.25">
      <c r="A20" s="3">
        <v>16</v>
      </c>
      <c r="B20" s="36">
        <v>51300100200</v>
      </c>
      <c r="C20" s="38" t="s">
        <v>4691</v>
      </c>
      <c r="D20" s="39">
        <v>0</v>
      </c>
      <c r="E20" s="39">
        <v>0</v>
      </c>
      <c r="F20" s="40">
        <v>665000000</v>
      </c>
      <c r="G20" s="40">
        <v>665000000</v>
      </c>
    </row>
    <row r="21" spans="1:7" x14ac:dyDescent="0.25">
      <c r="A21" s="3">
        <v>17</v>
      </c>
      <c r="B21" s="36">
        <v>51701800100</v>
      </c>
      <c r="C21" s="38" t="s">
        <v>4979</v>
      </c>
      <c r="D21" s="40">
        <v>598539000</v>
      </c>
      <c r="E21" s="39">
        <v>0</v>
      </c>
      <c r="F21" s="40">
        <v>2600000000</v>
      </c>
      <c r="G21" s="40">
        <v>2600000000</v>
      </c>
    </row>
    <row r="22" spans="1:7" x14ac:dyDescent="0.25">
      <c r="A22">
        <v>18</v>
      </c>
      <c r="B22" s="36">
        <v>51702100100</v>
      </c>
      <c r="C22" s="38" t="s">
        <v>4980</v>
      </c>
      <c r="D22" s="40">
        <v>446250000</v>
      </c>
      <c r="E22" s="39">
        <v>0</v>
      </c>
      <c r="F22" s="40">
        <v>2102000000</v>
      </c>
      <c r="G22" s="40">
        <v>2102000000</v>
      </c>
    </row>
    <row r="23" spans="1:7" ht="21" x14ac:dyDescent="0.25">
      <c r="A23" s="3">
        <v>19</v>
      </c>
      <c r="B23" s="36">
        <v>51702100200</v>
      </c>
      <c r="C23" s="38" t="s">
        <v>4981</v>
      </c>
      <c r="D23" s="39">
        <v>0</v>
      </c>
      <c r="E23" s="39">
        <v>0</v>
      </c>
      <c r="F23" s="40">
        <v>765000000</v>
      </c>
      <c r="G23" s="40">
        <v>765000000</v>
      </c>
    </row>
    <row r="24" spans="1:7" x14ac:dyDescent="0.25">
      <c r="A24" s="3">
        <v>20</v>
      </c>
      <c r="B24" s="36">
        <v>51702100300</v>
      </c>
      <c r="C24" s="38" t="s">
        <v>4982</v>
      </c>
      <c r="D24" s="40">
        <v>135000000</v>
      </c>
      <c r="E24" s="39">
        <v>0</v>
      </c>
      <c r="F24" s="40">
        <v>765000000</v>
      </c>
      <c r="G24" s="40">
        <v>765000000</v>
      </c>
    </row>
    <row r="25" spans="1:7" ht="21" x14ac:dyDescent="0.25">
      <c r="A25">
        <v>21</v>
      </c>
      <c r="B25" s="36">
        <v>51705500100</v>
      </c>
      <c r="C25" s="38" t="s">
        <v>4666</v>
      </c>
      <c r="D25" s="39">
        <v>0</v>
      </c>
      <c r="E25" s="39">
        <v>0</v>
      </c>
      <c r="F25" s="39">
        <v>0</v>
      </c>
      <c r="G25" s="40">
        <v>4000000</v>
      </c>
    </row>
    <row r="26" spans="1:7" ht="21" x14ac:dyDescent="0.25">
      <c r="A26" s="3">
        <v>22</v>
      </c>
      <c r="B26" s="36">
        <v>52102600100</v>
      </c>
      <c r="C26" s="38" t="s">
        <v>4983</v>
      </c>
      <c r="D26" s="40">
        <v>817813080.00999999</v>
      </c>
      <c r="E26" s="39">
        <v>0</v>
      </c>
      <c r="F26" s="40">
        <v>1750000000</v>
      </c>
      <c r="G26" s="40">
        <v>1750000000</v>
      </c>
    </row>
    <row r="27" spans="1:7" x14ac:dyDescent="0.25">
      <c r="A27" s="3">
        <v>23</v>
      </c>
      <c r="B27" s="36">
        <v>53905300100</v>
      </c>
      <c r="C27" s="38" t="s">
        <v>4984</v>
      </c>
      <c r="D27" s="39">
        <v>0</v>
      </c>
      <c r="E27" s="39">
        <v>0</v>
      </c>
      <c r="F27" s="40">
        <v>44500000</v>
      </c>
      <c r="G27" s="40">
        <v>44500000</v>
      </c>
    </row>
    <row r="28" spans="1:7" x14ac:dyDescent="0.25">
      <c r="A28" s="3">
        <v>24</v>
      </c>
      <c r="B28" s="36">
        <v>11111500200</v>
      </c>
      <c r="C28" s="38" t="s">
        <v>4985</v>
      </c>
      <c r="D28" s="39">
        <v>0</v>
      </c>
      <c r="E28" s="39">
        <v>0</v>
      </c>
      <c r="F28" s="40">
        <v>0</v>
      </c>
      <c r="G28" s="40">
        <v>78820000</v>
      </c>
    </row>
    <row r="29" spans="1:7" x14ac:dyDescent="0.25">
      <c r="A29" s="3"/>
      <c r="B29" s="238" t="s">
        <v>54</v>
      </c>
      <c r="C29" s="238"/>
      <c r="D29" s="78">
        <v>3756484152.5900002</v>
      </c>
      <c r="E29" s="78">
        <v>0</v>
      </c>
      <c r="F29" s="78">
        <v>9558400000</v>
      </c>
      <c r="G29" s="78">
        <f>SUM(G5:G28)</f>
        <v>9961720000</v>
      </c>
    </row>
  </sheetData>
  <mergeCells count="8">
    <mergeCell ref="B29:C29"/>
    <mergeCell ref="B1:G1"/>
    <mergeCell ref="B2:G2"/>
    <mergeCell ref="A3:A4"/>
    <mergeCell ref="B3:B4"/>
    <mergeCell ref="C3:C4"/>
    <mergeCell ref="D3:E3"/>
    <mergeCell ref="F3:G3"/>
  </mergeCells>
  <pageMargins left="0.70866141732283472" right="0.70866141732283472" top="0.74803149606299213" bottom="0.74803149606299213" header="0.31496062992125984" footer="0.31496062992125984"/>
  <pageSetup paperSize="9" firstPageNumber="66" orientation="landscape" useFirstPageNumber="1" horizontalDpi="4294967295" verticalDpi="4294967295"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opLeftCell="A3" workbookViewId="0">
      <selection activeCell="A29" sqref="A29:B29"/>
    </sheetView>
  </sheetViews>
  <sheetFormatPr defaultRowHeight="14.25" x14ac:dyDescent="0.2"/>
  <cols>
    <col min="1" max="1" width="5.85546875" style="48" bestFit="1" customWidth="1"/>
    <col min="2" max="2" width="18.42578125" style="50" customWidth="1"/>
    <col min="3" max="3" width="42.5703125" style="48" customWidth="1"/>
    <col min="4" max="4" width="14.7109375" style="48" customWidth="1"/>
    <col min="5" max="5" width="12.28515625" style="48" bestFit="1" customWidth="1"/>
    <col min="6" max="7" width="15.85546875" style="48" bestFit="1" customWidth="1"/>
    <col min="8" max="8" width="9.140625" style="48"/>
    <col min="9" max="9" width="12.7109375" style="48" bestFit="1" customWidth="1"/>
    <col min="10" max="16384" width="9.140625" style="48"/>
  </cols>
  <sheetData>
    <row r="1" spans="1:7" x14ac:dyDescent="0.2">
      <c r="A1" s="239" t="s">
        <v>4375</v>
      </c>
      <c r="B1" s="239"/>
      <c r="C1" s="239"/>
      <c r="D1" s="239"/>
      <c r="E1" s="239"/>
      <c r="F1" s="239"/>
      <c r="G1" s="239"/>
    </row>
    <row r="2" spans="1:7" x14ac:dyDescent="0.2">
      <c r="A2" s="239" t="s">
        <v>4376</v>
      </c>
      <c r="B2" s="239"/>
      <c r="C2" s="239"/>
      <c r="D2" s="239"/>
      <c r="E2" s="239"/>
      <c r="F2" s="239"/>
      <c r="G2" s="239"/>
    </row>
    <row r="3" spans="1:7" x14ac:dyDescent="0.2">
      <c r="A3" s="31" t="s">
        <v>2</v>
      </c>
      <c r="B3" s="32" t="s">
        <v>4377</v>
      </c>
      <c r="C3" s="31" t="s">
        <v>4378</v>
      </c>
      <c r="D3" s="225" t="s">
        <v>6</v>
      </c>
      <c r="E3" s="226"/>
      <c r="F3" s="225" t="s">
        <v>4379</v>
      </c>
      <c r="G3" s="226"/>
    </row>
    <row r="4" spans="1:7" ht="21" x14ac:dyDescent="0.2">
      <c r="A4" s="31"/>
      <c r="B4" s="32"/>
      <c r="C4" s="31"/>
      <c r="D4" s="31" t="s">
        <v>10</v>
      </c>
      <c r="E4" s="31" t="s">
        <v>4998</v>
      </c>
      <c r="F4" s="31">
        <v>2021</v>
      </c>
      <c r="G4" s="31">
        <v>2022</v>
      </c>
    </row>
    <row r="5" spans="1:7" x14ac:dyDescent="0.2">
      <c r="A5" s="33">
        <v>1</v>
      </c>
      <c r="B5" s="34" t="s">
        <v>4399</v>
      </c>
      <c r="C5" s="35" t="s">
        <v>4380</v>
      </c>
      <c r="D5" s="35"/>
      <c r="E5" s="35"/>
      <c r="F5" s="35"/>
      <c r="G5" s="35"/>
    </row>
    <row r="6" spans="1:7" x14ac:dyDescent="0.2">
      <c r="A6" s="36">
        <v>1</v>
      </c>
      <c r="B6" s="37" t="s">
        <v>4400</v>
      </c>
      <c r="C6" s="38" t="s">
        <v>4381</v>
      </c>
      <c r="D6" s="39">
        <v>0</v>
      </c>
      <c r="E6" s="39">
        <v>0</v>
      </c>
      <c r="F6" s="39">
        <v>0</v>
      </c>
      <c r="G6" s="40">
        <f>39119563+180000000</f>
        <v>219119563</v>
      </c>
    </row>
    <row r="7" spans="1:7" x14ac:dyDescent="0.2">
      <c r="A7" s="36">
        <v>2</v>
      </c>
      <c r="B7" s="37" t="s">
        <v>4401</v>
      </c>
      <c r="C7" s="38" t="s">
        <v>4382</v>
      </c>
      <c r="D7" s="39">
        <v>0</v>
      </c>
      <c r="E7" s="39">
        <v>0</v>
      </c>
      <c r="F7" s="40">
        <v>500000000</v>
      </c>
      <c r="G7" s="40">
        <v>500000000</v>
      </c>
    </row>
    <row r="8" spans="1:7" x14ac:dyDescent="0.2">
      <c r="A8" s="36">
        <v>3</v>
      </c>
      <c r="B8" s="37" t="s">
        <v>4402</v>
      </c>
      <c r="C8" s="38" t="s">
        <v>4383</v>
      </c>
      <c r="D8" s="39">
        <v>0</v>
      </c>
      <c r="E8" s="39">
        <v>0</v>
      </c>
      <c r="F8" s="40">
        <v>500000000</v>
      </c>
      <c r="G8" s="40">
        <v>600000000</v>
      </c>
    </row>
    <row r="9" spans="1:7" x14ac:dyDescent="0.2">
      <c r="A9" s="36">
        <v>4</v>
      </c>
      <c r="B9" s="37" t="s">
        <v>4403</v>
      </c>
      <c r="C9" s="38" t="s">
        <v>4384</v>
      </c>
      <c r="D9" s="39">
        <v>0</v>
      </c>
      <c r="E9" s="39">
        <v>0</v>
      </c>
      <c r="F9" s="39">
        <v>0</v>
      </c>
      <c r="G9" s="40">
        <v>120000000</v>
      </c>
    </row>
    <row r="10" spans="1:7" x14ac:dyDescent="0.2">
      <c r="A10" s="36">
        <v>5</v>
      </c>
      <c r="B10" s="37" t="s">
        <v>4404</v>
      </c>
      <c r="C10" s="38" t="s">
        <v>4385</v>
      </c>
      <c r="D10" s="39">
        <v>0</v>
      </c>
      <c r="E10" s="39">
        <v>0</v>
      </c>
      <c r="F10" s="40">
        <v>1390880000</v>
      </c>
      <c r="G10" s="40">
        <v>1590880000</v>
      </c>
    </row>
    <row r="11" spans="1:7" x14ac:dyDescent="0.2">
      <c r="A11" s="36">
        <v>6</v>
      </c>
      <c r="B11" s="37" t="s">
        <v>4405</v>
      </c>
      <c r="C11" s="38" t="s">
        <v>4386</v>
      </c>
      <c r="D11" s="39">
        <v>0</v>
      </c>
      <c r="E11" s="39">
        <v>0</v>
      </c>
      <c r="F11" s="40">
        <v>8500000000</v>
      </c>
      <c r="G11" s="40">
        <v>8500000000</v>
      </c>
    </row>
    <row r="12" spans="1:7" ht="21" x14ac:dyDescent="0.2">
      <c r="A12" s="36">
        <v>7</v>
      </c>
      <c r="B12" s="37" t="s">
        <v>4406</v>
      </c>
      <c r="C12" s="38" t="s">
        <v>4387</v>
      </c>
      <c r="D12" s="39">
        <v>0</v>
      </c>
      <c r="E12" s="39">
        <v>0</v>
      </c>
      <c r="F12" s="40">
        <v>25000000</v>
      </c>
      <c r="G12" s="40">
        <v>25000000</v>
      </c>
    </row>
    <row r="13" spans="1:7" x14ac:dyDescent="0.2">
      <c r="A13" s="41" t="s">
        <v>54</v>
      </c>
      <c r="B13" s="41"/>
      <c r="C13" s="41"/>
      <c r="D13" s="42">
        <v>0</v>
      </c>
      <c r="E13" s="42">
        <v>0</v>
      </c>
      <c r="F13" s="43">
        <v>10915880000</v>
      </c>
      <c r="G13" s="43">
        <f>SUM(G6:G12)</f>
        <v>11554999563</v>
      </c>
    </row>
    <row r="14" spans="1:7" x14ac:dyDescent="0.2">
      <c r="A14" s="33">
        <v>2</v>
      </c>
      <c r="B14" s="34" t="s">
        <v>4407</v>
      </c>
      <c r="C14" s="35" t="s">
        <v>4388</v>
      </c>
      <c r="D14" s="35"/>
      <c r="E14" s="35"/>
      <c r="F14" s="35"/>
      <c r="G14" s="35"/>
    </row>
    <row r="15" spans="1:7" x14ac:dyDescent="0.2">
      <c r="A15" s="36">
        <v>1</v>
      </c>
      <c r="B15" s="37" t="s">
        <v>4408</v>
      </c>
      <c r="C15" s="38" t="s">
        <v>4389</v>
      </c>
      <c r="D15" s="39">
        <v>0</v>
      </c>
      <c r="E15" s="40">
        <v>44368956.07</v>
      </c>
      <c r="F15" s="39">
        <v>0</v>
      </c>
      <c r="G15" s="40">
        <v>95000000</v>
      </c>
    </row>
    <row r="16" spans="1:7" x14ac:dyDescent="0.2">
      <c r="A16" s="36">
        <v>2</v>
      </c>
      <c r="B16" s="37" t="s">
        <v>4404</v>
      </c>
      <c r="C16" s="38" t="s">
        <v>4385</v>
      </c>
      <c r="D16" s="39">
        <v>0</v>
      </c>
      <c r="E16" s="39">
        <v>0</v>
      </c>
      <c r="F16" s="39">
        <v>0</v>
      </c>
      <c r="G16" s="40">
        <v>5000000</v>
      </c>
    </row>
    <row r="17" spans="1:9" x14ac:dyDescent="0.2">
      <c r="A17" s="41" t="s">
        <v>54</v>
      </c>
      <c r="B17" s="41"/>
      <c r="C17" s="41"/>
      <c r="D17" s="42">
        <v>0</v>
      </c>
      <c r="E17" s="43">
        <v>44368956.07</v>
      </c>
      <c r="F17" s="42">
        <v>0</v>
      </c>
      <c r="G17" s="43">
        <v>100000000</v>
      </c>
    </row>
    <row r="18" spans="1:9" x14ac:dyDescent="0.2">
      <c r="A18" s="33">
        <v>3</v>
      </c>
      <c r="B18" s="34" t="s">
        <v>4409</v>
      </c>
      <c r="C18" s="35" t="s">
        <v>4390</v>
      </c>
      <c r="D18" s="35"/>
      <c r="E18" s="35"/>
      <c r="F18" s="35"/>
      <c r="G18" s="35"/>
    </row>
    <row r="19" spans="1:9" ht="21" x14ac:dyDescent="0.2">
      <c r="A19" s="36">
        <v>1</v>
      </c>
      <c r="B19" s="37" t="s">
        <v>4410</v>
      </c>
      <c r="C19" s="38" t="s">
        <v>4391</v>
      </c>
      <c r="D19" s="39">
        <v>0</v>
      </c>
      <c r="E19" s="39">
        <v>0</v>
      </c>
      <c r="F19" s="39">
        <v>0</v>
      </c>
      <c r="G19" s="40">
        <v>400000</v>
      </c>
    </row>
    <row r="20" spans="1:9" x14ac:dyDescent="0.2">
      <c r="A20" s="41" t="s">
        <v>54</v>
      </c>
      <c r="B20" s="41"/>
      <c r="C20" s="41"/>
      <c r="D20" s="42">
        <v>0</v>
      </c>
      <c r="E20" s="42">
        <v>0</v>
      </c>
      <c r="F20" s="42">
        <v>0</v>
      </c>
      <c r="G20" s="43">
        <v>400000</v>
      </c>
    </row>
    <row r="21" spans="1:9" x14ac:dyDescent="0.2">
      <c r="A21" s="33">
        <v>4</v>
      </c>
      <c r="B21" s="34" t="s">
        <v>4411</v>
      </c>
      <c r="C21" s="35" t="s">
        <v>4392</v>
      </c>
      <c r="D21" s="35"/>
      <c r="E21" s="35"/>
      <c r="F21" s="35"/>
      <c r="G21" s="35"/>
    </row>
    <row r="22" spans="1:9" x14ac:dyDescent="0.2">
      <c r="A22" s="36">
        <v>1</v>
      </c>
      <c r="B22" s="37" t="s">
        <v>4412</v>
      </c>
      <c r="C22" s="38" t="s">
        <v>4393</v>
      </c>
      <c r="D22" s="39">
        <v>0</v>
      </c>
      <c r="E22" s="40">
        <v>41000000</v>
      </c>
      <c r="F22" s="39">
        <v>0</v>
      </c>
      <c r="G22" s="40">
        <v>300000000</v>
      </c>
    </row>
    <row r="23" spans="1:9" x14ac:dyDescent="0.2">
      <c r="A23" s="36">
        <v>2</v>
      </c>
      <c r="B23" s="37" t="s">
        <v>4413</v>
      </c>
      <c r="C23" s="38" t="s">
        <v>4394</v>
      </c>
      <c r="D23" s="39">
        <v>0</v>
      </c>
      <c r="E23" s="39">
        <v>0</v>
      </c>
      <c r="F23" s="39">
        <v>0</v>
      </c>
      <c r="G23" s="40">
        <v>50000000</v>
      </c>
    </row>
    <row r="24" spans="1:9" x14ac:dyDescent="0.2">
      <c r="A24" s="36">
        <v>3</v>
      </c>
      <c r="B24" s="37" t="s">
        <v>4414</v>
      </c>
      <c r="C24" s="38" t="s">
        <v>4395</v>
      </c>
      <c r="D24" s="39">
        <v>0</v>
      </c>
      <c r="E24" s="39">
        <v>0</v>
      </c>
      <c r="F24" s="39">
        <v>0</v>
      </c>
      <c r="G24" s="40">
        <v>50000000</v>
      </c>
    </row>
    <row r="25" spans="1:9" x14ac:dyDescent="0.2">
      <c r="A25" s="41" t="s">
        <v>54</v>
      </c>
      <c r="B25" s="41"/>
      <c r="C25" s="41"/>
      <c r="D25" s="42">
        <v>0</v>
      </c>
      <c r="E25" s="43">
        <v>41000000</v>
      </c>
      <c r="F25" s="42">
        <v>0</v>
      </c>
      <c r="G25" s="43">
        <v>400000000</v>
      </c>
    </row>
    <row r="26" spans="1:9" x14ac:dyDescent="0.2">
      <c r="A26" s="33">
        <v>5</v>
      </c>
      <c r="B26" s="34" t="s">
        <v>4415</v>
      </c>
      <c r="C26" s="35" t="s">
        <v>4396</v>
      </c>
      <c r="D26" s="35"/>
      <c r="E26" s="35"/>
      <c r="F26" s="35"/>
      <c r="G26" s="35"/>
    </row>
    <row r="27" spans="1:9" x14ac:dyDescent="0.2">
      <c r="A27" s="36">
        <v>1</v>
      </c>
      <c r="B27" s="37" t="s">
        <v>4416</v>
      </c>
      <c r="C27" s="38" t="s">
        <v>4397</v>
      </c>
      <c r="D27" s="39">
        <v>0</v>
      </c>
      <c r="E27" s="40">
        <v>1250000</v>
      </c>
      <c r="F27" s="39">
        <v>0</v>
      </c>
      <c r="G27" s="40">
        <v>15000000</v>
      </c>
    </row>
    <row r="28" spans="1:9" x14ac:dyDescent="0.2">
      <c r="A28" s="41" t="s">
        <v>54</v>
      </c>
      <c r="B28" s="41"/>
      <c r="C28" s="41"/>
      <c r="D28" s="42">
        <v>0</v>
      </c>
      <c r="E28" s="43">
        <v>1250000</v>
      </c>
      <c r="F28" s="42">
        <v>0</v>
      </c>
      <c r="G28" s="43">
        <v>15000000</v>
      </c>
      <c r="I28" s="49"/>
    </row>
    <row r="29" spans="1:9" ht="21" customHeight="1" x14ac:dyDescent="0.2">
      <c r="A29" s="241" t="s">
        <v>4398</v>
      </c>
      <c r="B29" s="242"/>
      <c r="C29" s="41"/>
      <c r="D29" s="44">
        <v>0</v>
      </c>
      <c r="E29" s="45">
        <v>86618956.069999993</v>
      </c>
      <c r="F29" s="45">
        <v>10915880000</v>
      </c>
      <c r="G29" s="45">
        <f>G28+G25+G20+G17+G13</f>
        <v>12070399563</v>
      </c>
    </row>
  </sheetData>
  <mergeCells count="5">
    <mergeCell ref="A1:G1"/>
    <mergeCell ref="A2:G2"/>
    <mergeCell ref="A29:B29"/>
    <mergeCell ref="D3:E3"/>
    <mergeCell ref="F3:G3"/>
  </mergeCells>
  <pageMargins left="0.70866141732283472" right="0.70866141732283472" top="0.74803149606299213" bottom="0.74803149606299213" header="0.31496062992125984" footer="0.31496062992125984"/>
  <pageSetup paperSize="9" firstPageNumber="67" orientation="landscape" useFirstPageNumber="1" horizontalDpi="4294967295" verticalDpi="4294967295"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9</vt:i4>
      </vt:variant>
    </vt:vector>
  </HeadingPairs>
  <TitlesOfParts>
    <vt:vector size="35" baseType="lpstr">
      <vt:lpstr>overall summary</vt:lpstr>
      <vt:lpstr>overview of budget</vt:lpstr>
      <vt:lpstr>first schedule</vt:lpstr>
      <vt:lpstr>second schedule</vt:lpstr>
      <vt:lpstr>revenue details1</vt:lpstr>
      <vt:lpstr>igr</vt:lpstr>
      <vt:lpstr>overhead cost</vt:lpstr>
      <vt:lpstr>grants and cont</vt:lpstr>
      <vt:lpstr>soc cont</vt:lpstr>
      <vt:lpstr>debt payment</vt:lpstr>
      <vt:lpstr>transfers</vt:lpstr>
      <vt:lpstr>capex</vt:lpstr>
      <vt:lpstr>state sector</vt:lpstr>
      <vt:lpstr>state sector summary</vt:lpstr>
      <vt:lpstr>Sheet1</vt:lpstr>
      <vt:lpstr>ipsas sector</vt:lpstr>
      <vt:lpstr>ipsas sector summary</vt:lpstr>
      <vt:lpstr>total revenue by fund</vt:lpstr>
      <vt:lpstr>total revenue by economic seg</vt:lpstr>
      <vt:lpstr>total revenue by admin</vt:lpstr>
      <vt:lpstr>total expenditure by Economic S</vt:lpstr>
      <vt:lpstr>total expe by fund</vt:lpstr>
      <vt:lpstr>Expenditure by Function</vt:lpstr>
      <vt:lpstr>total expe by programme</vt:lpstr>
      <vt:lpstr>capex by geo</vt:lpstr>
      <vt:lpstr>total exp by geo</vt:lpstr>
      <vt:lpstr>capex!Print_Titles</vt:lpstr>
      <vt:lpstr>'first schedule'!Print_Titles</vt:lpstr>
      <vt:lpstr>igr!Print_Titles</vt:lpstr>
      <vt:lpstr>'ipsas sector'!Print_Titles</vt:lpstr>
      <vt:lpstr>'overall summary'!Print_Titles</vt:lpstr>
      <vt:lpstr>'overhead cost'!Print_Titles</vt:lpstr>
      <vt:lpstr>'revenue details1'!Print_Titles</vt:lpstr>
      <vt:lpstr>'second schedule'!Print_Titles</vt:lpstr>
      <vt:lpstr>'soc cont'!Print_Titles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Abiodun</dc:creator>
  <cp:lastModifiedBy>Budget Tracking</cp:lastModifiedBy>
  <cp:lastPrinted>2021-12-20T12:56:20Z</cp:lastPrinted>
  <dcterms:created xsi:type="dcterms:W3CDTF">2021-09-27T15:04:59Z</dcterms:created>
  <dcterms:modified xsi:type="dcterms:W3CDTF">2022-07-04T19:21:10Z</dcterms:modified>
</cp:coreProperties>
</file>